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7" i="4" l="1"/>
  <c r="E20" i="4" l="1"/>
  <c r="E21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<sst xmlns="http://schemas.openxmlformats.org/spreadsheetml/2006/main" count="84" uniqueCount="77">
  <si>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</si>
  <si>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</si>
  <si>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</si>
  <si>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</si>
  <si>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</si>
  <si>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</si>
  <si>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</si>
  <si>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</si>
  <si>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</si>
  <si>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</si>
  <si>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</si>
  <si>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</si>
  <si>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</si>
  <si>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</si>
  <si>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</si>
  <si>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</si>
  <si>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</si>
  <si>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</si>
  <si>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</si>
  <si>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</si>
  <si>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</si>
  <si>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</si>
  <si>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</si>
  <si>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</si>
  <si>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</si>
  <si>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</si>
  <si>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</si>
  <si>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</si>
  <si>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</si>
  <si>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</si>
  <si>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</si>
  <si>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</si>
  <si>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</si>
  <si>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</si>
  <si>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</si>
  <si>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</si>
  <si>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</si>
  <si>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</si>
  <si>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</si>
  <si>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</si>
  <si>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</si>
  <si>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</si>
  <si>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</si>
  <si>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</si>
  <si>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</si>
  <si>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</si>
  <si>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</si>
  <si>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</si>
  <si>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</si>
  <si>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</si>
  <si>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</si>
  <si>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</si>
  <si>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</si>
  <si>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</si>
  <si>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</si>
  <si>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</si>
  <si>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</si>
  <si>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</si>
  <si>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</si>
  <si>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</si>
  <si>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</si>
  <si>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</si>
  <si>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</si>
  <si>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</si>
  <si>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</si>
  <si>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</si>
  <si>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</si>
  <si>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</si>
  <si>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</si>
  <si>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</si>
  <si>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</si>
  <si>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</si>
  <si>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Ishrana bolesnika</t>
  </si>
  <si>
    <t>Стање средстава на рачуну на дан 23.03.2020.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</si>
  <si>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23.03.2020.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</si>
  <si>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</si>
  <si>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Vega doo 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</si>
</sst>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19" workbookViewId="0">
      <selection activeCell="F27" sqref="F2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2285923.2799999998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6361.18</v>
      </c>
      <c r="D19" s="17">
        <v>6361.18</v>
      </c>
      <c r="E19" s="5"/>
    </row>
    <row r="20" spans="1:9" ht="15.95" customHeight="1">
      <c r="A20" s="25" t="s">
        <v>36</v>
      </c>
      <c r="B20" s="8" t="s">
        <v>43</v>
      </c>
      <c r="C20" s="17">
        <v>48112.9</v>
      </c>
      <c r="D20" s="27">
        <v>48112.9</v>
      </c>
      <c r="E20" s="5"/>
      <c r="G20" s="31"/>
    </row>
    <row r="21" spans="1:9" ht="15.95" customHeight="1">
      <c r="A21" s="25" t="s">
        <v>37</v>
      </c>
      <c r="B21" s="8" t="s">
        <v>61</v>
      </c>
      <c r="C21" s="39">
        <v>819851.56</v>
      </c>
      <c r="D21" s="17">
        <v>819851.56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>
        <v>299916.67</v>
      </c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19343.490000000002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1174242.31</v>
      </c>
      <c r="D38" s="29">
        <f>SUM(D14:D37)</f>
        <v>893669.13</v>
      </c>
      <c r="E38" s="9"/>
    </row>
    <row r="39" spans="1:7" ht="15.95" customHeight="1" thickBot="1">
      <c r="A39" s="16"/>
      <c r="B39" s="22" t="s">
        <v>26</v>
      </c>
      <c r="C39" s="19">
        <f>SUM(C14:C37)-D38</f>
        <v>2566496.46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opLeftCell="A10" workbookViewId="0">
      <selection activeCell="E11" sqref="E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74</v>
      </c>
      <c r="D6" s="77"/>
      <c r="E6" s="78"/>
    </row>
    <row r="7" spans="3:5" ht="12" customHeight="1" thickBot="1">
      <c r="C7" s="84" t="s">
        <v>65</v>
      </c>
      <c r="D7" s="43"/>
      <c r="E7" s="45"/>
    </row>
    <row r="8" spans="3:5" s="62" customFormat="1" ht="12" customHeight="1" thickBot="1">
      <c r="C8" s="86"/>
      <c r="D8" s="57"/>
      <c r="E8" s="45"/>
    </row>
    <row r="9" spans="3:5" s="60" customFormat="1" ht="12" customHeight="1" thickBot="1">
      <c r="C9" s="86"/>
      <c r="D9" s="57"/>
      <c r="E9" s="45"/>
    </row>
    <row r="10" spans="3:5" s="62" customFormat="1" ht="12" customHeight="1" thickBot="1">
      <c r="C10" s="86"/>
      <c r="D10" s="57"/>
      <c r="E10" s="45"/>
    </row>
    <row r="11" spans="3:5" s="56" customFormat="1" ht="12" customHeight="1" thickBot="1">
      <c r="C11" s="95" t="s">
        <v>66</v>
      </c>
      <c r="D11" s="96"/>
      <c r="E11" s="45">
        <v>19343.490000000002</v>
      </c>
    </row>
    <row r="12" spans="3:5" s="42" customFormat="1" ht="12" customHeight="1" thickBot="1">
      <c r="C12" s="82" t="s">
        <v>63</v>
      </c>
      <c r="D12" s="83"/>
      <c r="E12" s="44">
        <f>SUM(E7:E11)</f>
        <v>19343.490000000002</v>
      </c>
    </row>
    <row r="13" spans="3:5" s="55" customFormat="1" ht="12" customHeight="1" thickBot="1">
      <c r="C13" s="84" t="s">
        <v>71</v>
      </c>
      <c r="D13" s="43"/>
      <c r="E13" s="45"/>
    </row>
    <row r="14" spans="3:5" s="58" customFormat="1" ht="12" customHeight="1" thickBot="1">
      <c r="C14" s="86"/>
      <c r="D14" s="43"/>
      <c r="E14" s="45"/>
    </row>
    <row r="15" spans="3:5" s="61" customFormat="1" ht="12" customHeight="1" thickBot="1">
      <c r="C15" s="86"/>
      <c r="D15" s="43"/>
      <c r="E15" s="45"/>
    </row>
    <row r="16" spans="3:5" s="42" customFormat="1" ht="12" customHeight="1" thickBot="1">
      <c r="C16" s="85"/>
      <c r="D16" s="43"/>
      <c r="E16" s="45"/>
    </row>
    <row r="17" spans="3:5" s="47" customFormat="1" ht="12" customHeight="1" thickBot="1">
      <c r="C17" s="87" t="s">
        <v>63</v>
      </c>
      <c r="D17" s="88"/>
      <c r="E17" s="44">
        <f>SUM(E13:E16)</f>
        <v>0</v>
      </c>
    </row>
    <row r="18" spans="3:5" s="47" customFormat="1" ht="12.75" customHeight="1" thickBot="1">
      <c r="C18" s="84" t="s">
        <v>72</v>
      </c>
      <c r="D18" s="57"/>
      <c r="E18" s="45"/>
    </row>
    <row r="19" spans="3:5" s="47" customFormat="1" ht="12" customHeight="1" thickBot="1">
      <c r="C19" s="86"/>
      <c r="D19" s="43"/>
      <c r="E19" s="45"/>
    </row>
    <row r="20" spans="3:5" s="47" customFormat="1" ht="12" customHeight="1" thickBot="1">
      <c r="C20" s="85"/>
      <c r="D20" s="48" t="s">
        <v>63</v>
      </c>
      <c r="E20" s="44">
        <f>SUM(E18:E19)</f>
        <v>0</v>
      </c>
    </row>
    <row r="21" spans="3:5" s="47" customFormat="1" ht="12" customHeight="1" thickBot="1">
      <c r="C21" s="94"/>
      <c r="D21" s="94"/>
      <c r="E21" s="54">
        <f>E12+E17+E20</f>
        <v>19343.490000000002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89" t="s">
        <v>64</v>
      </c>
      <c r="D25" s="90"/>
      <c r="E25" s="91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84" t="s">
        <v>67</v>
      </c>
      <c r="D27" s="43" t="s">
        <v>76</v>
      </c>
      <c r="E27" s="45">
        <v>6361.18</v>
      </c>
    </row>
    <row r="28" spans="3:5" s="46" customFormat="1" ht="12" customHeight="1" thickBot="1">
      <c r="C28" s="85"/>
      <c r="D28" s="48" t="s">
        <v>63</v>
      </c>
      <c r="E28" s="44">
        <f>SUM(E27:E27)</f>
        <v>6361.18</v>
      </c>
    </row>
    <row r="29" spans="3:5" s="46" customFormat="1" ht="12" customHeight="1" thickBot="1">
      <c r="C29" s="84" t="s">
        <v>68</v>
      </c>
      <c r="D29" s="43" t="s">
        <v>75</v>
      </c>
      <c r="E29" s="45">
        <v>48112.9</v>
      </c>
    </row>
    <row r="30" spans="3:5" s="46" customFormat="1" ht="12" customHeight="1" thickBot="1">
      <c r="C30" s="85"/>
      <c r="D30" s="48" t="s">
        <v>63</v>
      </c>
      <c r="E30" s="44">
        <f>SUM(E29)</f>
        <v>48112.9</v>
      </c>
    </row>
    <row r="31" spans="3:5" s="46" customFormat="1" ht="12" customHeight="1" thickBot="1">
      <c r="C31" s="84" t="s">
        <v>70</v>
      </c>
      <c r="D31" s="43" t="s">
        <v>75</v>
      </c>
      <c r="E31" s="45">
        <v>819851.56</v>
      </c>
    </row>
    <row r="32" spans="3:5" s="59" customFormat="1" ht="12" customHeight="1" thickBot="1">
      <c r="C32" s="86"/>
      <c r="D32" s="43"/>
      <c r="E32" s="45"/>
    </row>
    <row r="33" spans="3:5" s="46" customFormat="1" ht="12" customHeight="1" thickBot="1">
      <c r="C33" s="85"/>
      <c r="D33" s="48" t="s">
        <v>63</v>
      </c>
      <c r="E33" s="44">
        <f>SUM(E31:E32)</f>
        <v>819851.56</v>
      </c>
    </row>
    <row r="34" spans="3:5" s="46" customFormat="1" ht="13.5" customHeight="1" thickBot="1">
      <c r="C34" s="87" t="s">
        <v>69</v>
      </c>
      <c r="D34" s="88"/>
      <c r="E34" s="49">
        <f>E28+E30+E33</f>
        <v>874325.64</v>
      </c>
    </row>
    <row r="35" spans="3:5" ht="15" customHeight="1" thickBot="1"/>
    <row r="36" spans="3:5" s="36" customFormat="1" ht="13.5" hidden="1" customHeight="1" thickBot="1">
      <c r="C36" s="79"/>
      <c r="D36" s="80"/>
      <c r="E36" s="81"/>
    </row>
    <row r="37" spans="3:5" s="33" customFormat="1" ht="13.5" thickBot="1">
      <c r="C37" s="92" t="s">
        <v>63</v>
      </c>
      <c r="D37" s="93"/>
      <c r="E37" s="50">
        <f>E21+E34</f>
        <v>893669.13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8:C20"/>
    <mergeCell ref="C21:D21"/>
    <mergeCell ref="C13:C16"/>
    <mergeCell ref="C11:D11"/>
    <mergeCell ref="C17:D17"/>
    <mergeCell ref="C5:E5"/>
    <mergeCell ref="C6:E6"/>
    <mergeCell ref="C36:E36"/>
    <mergeCell ref="C12:D12"/>
    <mergeCell ref="C27:C28"/>
    <mergeCell ref="C29:C30"/>
    <mergeCell ref="C31:C33"/>
    <mergeCell ref="C34:D34"/>
    <mergeCell ref="C25:E25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2020-04-01T09:14:56Z</dcterms:modified>
</cp:coreProperties>
</file>