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9" i="4" l="1"/>
  <c r="E49" i="4"/>
  <c r="C37" i="1"/>
  <c r="E23" i="4"/>
  <c r="E25" i="4" s="1"/>
  <c r="E32" i="4" l="1"/>
  <c r="E33" i="4" s="1"/>
  <c r="E51" i="4" l="1"/>
  <c r="E46" i="4" l="1"/>
  <c r="E42" i="4"/>
  <c r="E52" i="4" l="1"/>
  <c r="E55" i="4" s="1"/>
  <c r="D37" i="1"/>
  <c r="C38" i="1" s="1"/>
</calcChain>
</file>

<file path=xl/sharedStrings.xml><?xml version="1.0" encoding="utf-8"?>
<sst xmlns="http://schemas.openxmlformats.org/spreadsheetml/2006/main" count="104" uniqueCount="96">
  <si>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</si>
  <si>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</si>
  <si>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</si>
  <si>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</si>
  <si>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</si>
  <si>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</si>
  <si>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</si>
  <si>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</si>
  <si>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</si>
  <si>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</si>
  <si>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</si>
  <si>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</si>
  <si>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</si>
  <si>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</si>
  <si>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</si>
  <si>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</si>
  <si>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</si>
  <si>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</si>
  <si>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</si>
  <si>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</si>
  <si>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</si>
  <si>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</si>
  <si>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</si>
  <si>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</si>
  <si>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</si>
  <si>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</si>
  <si>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</si>
  <si>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</si>
  <si>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</si>
  <si>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</si>
  <si>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</si>
  <si>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</si>
  <si>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</si>
  <si>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</si>
  <si>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</si>
  <si>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</si>
  <si>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</si>
  <si>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</si>
  <si>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</si>
  <si>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</si>
  <si>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</si>
  <si>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</si>
  <si>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</si>
  <si>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</si>
  <si>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</si>
  <si>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</si>
  <si>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</si>
  <si>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</si>
  <si>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</si>
  <si>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</si>
  <si>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</si>
  <si>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</si>
  <si>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</si>
  <si>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</si>
  <si>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</si>
  <si>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</si>
  <si>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</si>
  <si>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</si>
  <si>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</si>
  <si>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</si>
  <si>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</si>
  <si>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</si>
  <si>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</si>
  <si>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</si>
  <si>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</si>
  <si>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</si>
  <si>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</si>
  <si>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</si>
  <si>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</si>
  <si>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</si>
  <si>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</si>
  <si>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Sanitetski materijal</t>
  </si>
  <si>
    <t>Citostatici sa B I D liste lekova</t>
  </si>
  <si>
    <t>Стање средстава на рачуну на дан 15.01.2021. године</t>
  </si>
  <si>
    <r>
      <t>Specifikacija izvršenih plaćanja iz sredstava prenetih od strane RFZO-a po dobavljačima na dan 15.01.2021.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</si>
  <si>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Agromavens doo Novi Sad</t>
  </si>
  <si>
    <t>Frigo delta doo Novi Sad</t>
  </si>
  <si>
    <t>Gatarić doo Novi Sad</t>
  </si>
  <si>
    <t>Grgur Uglješa Gvozden doo Novi Sad</t>
  </si>
  <si>
    <t>Telenor ad Beograd</t>
  </si>
  <si>
    <t>SBB Beograd</t>
  </si>
  <si>
    <t>EMD NS doo Petrovaradin</t>
  </si>
  <si>
    <t>Telekom Srbija ad Beograd</t>
  </si>
  <si>
    <t>Aqua system doo Novi Sad</t>
  </si>
  <si>
    <t>Energenti</t>
  </si>
  <si>
    <t>JKP Novosadska toplana Novi Sad</t>
  </si>
  <si>
    <t>Nis Gazprom Njeft Novi Sad</t>
  </si>
  <si>
    <t>Com Data doo Novi Sad</t>
  </si>
  <si>
    <t>Inko National doo Vrbas</t>
  </si>
  <si>
    <t>Medi Labor doo Novi Sad</t>
  </si>
  <si>
    <t>Velebit doo Novi Sad</t>
  </si>
  <si>
    <t>Gradska Poreska uprava Novi Sad</t>
  </si>
  <si>
    <t>Sava osiguranje ad Beograd</t>
  </si>
  <si>
    <t>Reagensi izuzev za transfuziju</t>
  </si>
  <si>
    <t>Euromedicina doo Novi Sad</t>
  </si>
  <si>
    <t>Electronic medical design doo Zemun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</si>
</sst>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D16" sqref="D1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2" t="s">
        <v>0</v>
      </c>
      <c r="C2" s="72"/>
      <c r="D2" s="72"/>
      <c r="E2" s="3"/>
      <c r="F2" s="3"/>
    </row>
    <row r="3" spans="1:8" ht="12.75" customHeight="1">
      <c r="B3" s="73" t="s">
        <v>73</v>
      </c>
      <c r="C3" s="74"/>
      <c r="D3" s="74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5" t="s">
        <v>3</v>
      </c>
      <c r="B8" s="75"/>
      <c r="C8" s="1"/>
    </row>
    <row r="9" spans="1:8" ht="15">
      <c r="A9" s="75"/>
      <c r="B9" s="75"/>
      <c r="C9" s="1"/>
    </row>
    <row r="10" spans="1:8" ht="15" customHeight="1" thickBot="1">
      <c r="A10" s="10"/>
      <c r="E10" s="10"/>
    </row>
    <row r="11" spans="1:8" ht="15" customHeight="1">
      <c r="A11" s="77" t="s">
        <v>5</v>
      </c>
      <c r="B11" s="76" t="s">
        <v>6</v>
      </c>
      <c r="C11" s="76" t="s">
        <v>7</v>
      </c>
      <c r="D11" s="76"/>
      <c r="E11" s="70"/>
    </row>
    <row r="12" spans="1:8" ht="13.5" thickBot="1">
      <c r="A12" s="78"/>
      <c r="B12" s="79"/>
      <c r="C12" s="12" t="s">
        <v>8</v>
      </c>
      <c r="D12" s="11" t="s">
        <v>9</v>
      </c>
      <c r="E12" s="71"/>
    </row>
    <row r="13" spans="1:8" ht="15.95" customHeight="1" thickBot="1">
      <c r="A13" s="9"/>
      <c r="B13" s="23" t="s">
        <v>42</v>
      </c>
      <c r="C13" s="19">
        <v>2812896.12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>
        <v>51671.15</v>
      </c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>
        <v>34407.480000000003</v>
      </c>
      <c r="D21" s="27">
        <v>13776</v>
      </c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>
        <v>34407.480000000003</v>
      </c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>
        <v>342994.18</v>
      </c>
      <c r="D26" s="27">
        <v>342994.18</v>
      </c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409279.2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2750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380151.66</v>
      </c>
      <c r="D37" s="29">
        <f>SUM(D13:D36)</f>
        <v>852128.01</v>
      </c>
      <c r="E37" s="9"/>
    </row>
    <row r="38" spans="1:7" ht="15.95" customHeight="1" thickBot="1">
      <c r="A38" s="16"/>
      <c r="B38" s="22" t="s">
        <v>26</v>
      </c>
      <c r="C38" s="19">
        <f>SUM(C13:C36)-D37</f>
        <v>2340919.7700000005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8"/>
  <sheetViews>
    <sheetView topLeftCell="A25" workbookViewId="0">
      <selection activeCell="M21" sqref="M2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0" t="s">
        <v>55</v>
      </c>
      <c r="D5" s="81"/>
      <c r="E5" s="82"/>
    </row>
    <row r="6" spans="3:5" ht="24" customHeight="1" thickBot="1">
      <c r="C6" s="83" t="s">
        <v>74</v>
      </c>
      <c r="D6" s="84"/>
      <c r="E6" s="85"/>
    </row>
    <row r="7" spans="3:5" ht="12" customHeight="1" thickBot="1">
      <c r="C7" s="91" t="s">
        <v>69</v>
      </c>
      <c r="D7" s="43" t="s">
        <v>75</v>
      </c>
      <c r="E7" s="45">
        <v>5400</v>
      </c>
    </row>
    <row r="8" spans="3:5" s="69" customFormat="1" ht="12" customHeight="1" thickBot="1">
      <c r="C8" s="92"/>
      <c r="D8" s="57" t="s">
        <v>76</v>
      </c>
      <c r="E8" s="45">
        <v>12750</v>
      </c>
    </row>
    <row r="9" spans="3:5" s="69" customFormat="1" ht="12" customHeight="1" thickBot="1">
      <c r="C9" s="92"/>
      <c r="D9" s="57" t="s">
        <v>77</v>
      </c>
      <c r="E9" s="45">
        <v>36709.42</v>
      </c>
    </row>
    <row r="10" spans="3:5" s="69" customFormat="1" ht="12" customHeight="1" thickBot="1">
      <c r="C10" s="92"/>
      <c r="D10" s="57" t="s">
        <v>78</v>
      </c>
      <c r="E10" s="45">
        <v>76608</v>
      </c>
    </row>
    <row r="11" spans="3:5" s="69" customFormat="1" ht="12" customHeight="1" thickBot="1">
      <c r="C11" s="92"/>
      <c r="D11" s="57" t="s">
        <v>79</v>
      </c>
      <c r="E11" s="45">
        <v>19488.46</v>
      </c>
    </row>
    <row r="12" spans="3:5" s="69" customFormat="1" ht="12" customHeight="1" thickBot="1">
      <c r="C12" s="92"/>
      <c r="D12" s="57" t="s">
        <v>80</v>
      </c>
      <c r="E12" s="45">
        <v>6015</v>
      </c>
    </row>
    <row r="13" spans="3:5" s="69" customFormat="1" ht="12" customHeight="1" thickBot="1">
      <c r="C13" s="92"/>
      <c r="D13" s="57" t="s">
        <v>81</v>
      </c>
      <c r="E13" s="45">
        <v>54840</v>
      </c>
    </row>
    <row r="14" spans="3:5" s="69" customFormat="1" ht="12" customHeight="1" thickBot="1">
      <c r="C14" s="92"/>
      <c r="D14" s="57" t="s">
        <v>82</v>
      </c>
      <c r="E14" s="45">
        <v>4062.95</v>
      </c>
    </row>
    <row r="15" spans="3:5" s="69" customFormat="1" ht="12" customHeight="1" thickBot="1">
      <c r="C15" s="92"/>
      <c r="D15" s="57" t="s">
        <v>83</v>
      </c>
      <c r="E15" s="45">
        <v>31140.48</v>
      </c>
    </row>
    <row r="16" spans="3:5" s="69" customFormat="1" ht="12" customHeight="1" thickBot="1">
      <c r="C16" s="92"/>
      <c r="D16" s="57" t="s">
        <v>87</v>
      </c>
      <c r="E16" s="45">
        <v>110000</v>
      </c>
    </row>
    <row r="17" spans="3:5" s="69" customFormat="1" ht="12" customHeight="1" thickBot="1">
      <c r="C17" s="92"/>
      <c r="D17" s="57" t="s">
        <v>88</v>
      </c>
      <c r="E17" s="45">
        <v>13897.08</v>
      </c>
    </row>
    <row r="18" spans="3:5" s="69" customFormat="1" ht="12" customHeight="1" thickBot="1">
      <c r="C18" s="92"/>
      <c r="D18" s="57" t="s">
        <v>91</v>
      </c>
      <c r="E18" s="45">
        <v>6937</v>
      </c>
    </row>
    <row r="19" spans="3:5" s="69" customFormat="1" ht="12" customHeight="1" thickBot="1">
      <c r="C19" s="92"/>
      <c r="D19" s="57" t="s">
        <v>92</v>
      </c>
      <c r="E19" s="45">
        <v>23630.81</v>
      </c>
    </row>
    <row r="20" spans="3:5" s="69" customFormat="1" ht="12" customHeight="1" thickBot="1">
      <c r="C20" s="92"/>
      <c r="D20" s="57" t="s">
        <v>95</v>
      </c>
      <c r="E20" s="45">
        <v>7800</v>
      </c>
    </row>
    <row r="21" spans="3:5" s="66" customFormat="1" ht="12" customHeight="1" thickBot="1">
      <c r="C21" s="92"/>
      <c r="D21" s="57"/>
      <c r="E21" s="45"/>
    </row>
    <row r="22" spans="3:5" s="63" customFormat="1" ht="12" customHeight="1" thickBot="1">
      <c r="C22" s="92"/>
      <c r="D22" s="57"/>
      <c r="E22" s="45"/>
    </row>
    <row r="23" spans="3:5" s="62" customFormat="1" ht="12" customHeight="1" thickBot="1">
      <c r="C23" s="89" t="s">
        <v>61</v>
      </c>
      <c r="D23" s="90"/>
      <c r="E23" s="45">
        <f>SUM(E7:E22)</f>
        <v>409279.2</v>
      </c>
    </row>
    <row r="24" spans="3:5" s="56" customFormat="1" ht="12" customHeight="1" thickBot="1">
      <c r="C24" s="102" t="s">
        <v>68</v>
      </c>
      <c r="D24" s="103"/>
      <c r="E24" s="45"/>
    </row>
    <row r="25" spans="3:5" s="42" customFormat="1" ht="12" customHeight="1" thickBot="1">
      <c r="C25" s="89" t="s">
        <v>61</v>
      </c>
      <c r="D25" s="90"/>
      <c r="E25" s="44">
        <f>SUM(E23:E24)</f>
        <v>409279.2</v>
      </c>
    </row>
    <row r="26" spans="3:5" s="55" customFormat="1" ht="12" customHeight="1" thickBot="1">
      <c r="C26" s="91" t="s">
        <v>71</v>
      </c>
      <c r="D26" s="43" t="s">
        <v>89</v>
      </c>
      <c r="E26" s="45">
        <v>4176</v>
      </c>
    </row>
    <row r="27" spans="3:5" s="65" customFormat="1" ht="12" customHeight="1" thickBot="1">
      <c r="C27" s="92"/>
      <c r="D27" s="43" t="s">
        <v>90</v>
      </c>
      <c r="E27" s="45">
        <v>9600</v>
      </c>
    </row>
    <row r="28" spans="3:5" s="58" customFormat="1" ht="12" customHeight="1" thickBot="1">
      <c r="C28" s="92"/>
      <c r="D28" s="43"/>
      <c r="E28" s="45"/>
    </row>
    <row r="29" spans="3:5" s="47" customFormat="1" ht="12" customHeight="1" thickBot="1">
      <c r="C29" s="94" t="s">
        <v>61</v>
      </c>
      <c r="D29" s="95"/>
      <c r="E29" s="44">
        <f>SUM(E26:E28)</f>
        <v>13776</v>
      </c>
    </row>
    <row r="30" spans="3:5" s="47" customFormat="1" ht="12.75" customHeight="1" thickBot="1">
      <c r="C30" s="91" t="s">
        <v>84</v>
      </c>
      <c r="D30" s="57" t="s">
        <v>85</v>
      </c>
      <c r="E30" s="45">
        <v>340995.85</v>
      </c>
    </row>
    <row r="31" spans="3:5" s="65" customFormat="1" ht="12.75" customHeight="1" thickBot="1">
      <c r="C31" s="92"/>
      <c r="D31" s="57" t="s">
        <v>86</v>
      </c>
      <c r="E31" s="45">
        <v>1998.33</v>
      </c>
    </row>
    <row r="32" spans="3:5" s="47" customFormat="1" ht="12" customHeight="1" thickBot="1">
      <c r="C32" s="93"/>
      <c r="D32" s="48" t="s">
        <v>61</v>
      </c>
      <c r="E32" s="44">
        <f>SUM(E30:E31)</f>
        <v>342994.18</v>
      </c>
    </row>
    <row r="33" spans="3:5" s="47" customFormat="1" ht="12" customHeight="1" thickBot="1">
      <c r="C33" s="101"/>
      <c r="D33" s="101"/>
      <c r="E33" s="54">
        <f>E25+E29+E32</f>
        <v>766049.38</v>
      </c>
    </row>
    <row r="34" spans="3:5" s="47" customFormat="1" ht="12" customHeight="1">
      <c r="C34" s="51" t="s">
        <v>70</v>
      </c>
      <c r="D34" s="52"/>
      <c r="E34" s="53"/>
    </row>
    <row r="35" spans="3:5" s="47" customFormat="1" ht="11.25" customHeight="1" thickBot="1">
      <c r="C35" s="51"/>
      <c r="D35" s="52"/>
      <c r="E35" s="53"/>
    </row>
    <row r="36" spans="3:5" s="41" customFormat="1" ht="12" hidden="1" customHeight="1" thickBot="1">
      <c r="E36" s="32"/>
    </row>
    <row r="37" spans="3:5" s="46" customFormat="1" ht="23.25" customHeight="1" thickBot="1">
      <c r="C37" s="96" t="s">
        <v>62</v>
      </c>
      <c r="D37" s="97"/>
      <c r="E37" s="98"/>
    </row>
    <row r="38" spans="3:5" s="46" customFormat="1" ht="12" customHeight="1" thickBot="1">
      <c r="C38" s="34" t="s">
        <v>56</v>
      </c>
      <c r="D38" s="34" t="s">
        <v>57</v>
      </c>
      <c r="E38" s="35"/>
    </row>
    <row r="39" spans="3:5" s="46" customFormat="1" ht="12" customHeight="1" thickBot="1">
      <c r="C39" s="91" t="s">
        <v>63</v>
      </c>
      <c r="D39" s="43"/>
      <c r="E39" s="45"/>
    </row>
    <row r="40" spans="3:5" s="68" customFormat="1" ht="12" customHeight="1" thickBot="1">
      <c r="C40" s="92"/>
      <c r="D40" s="43"/>
      <c r="E40" s="45"/>
    </row>
    <row r="41" spans="3:5" s="59" customFormat="1" ht="12" customHeight="1" thickBot="1">
      <c r="C41" s="92"/>
      <c r="D41" s="43"/>
      <c r="E41" s="45"/>
    </row>
    <row r="42" spans="3:5" s="46" customFormat="1" ht="12" customHeight="1" thickBot="1">
      <c r="C42" s="93"/>
      <c r="D42" s="48" t="s">
        <v>61</v>
      </c>
      <c r="E42" s="44">
        <f>SUM(E39:E41)</f>
        <v>0</v>
      </c>
    </row>
    <row r="43" spans="3:5" s="46" customFormat="1" ht="12" customHeight="1" thickBot="1">
      <c r="C43" s="91" t="s">
        <v>67</v>
      </c>
      <c r="D43" s="43"/>
      <c r="E43" s="45"/>
    </row>
    <row r="44" spans="3:5" s="67" customFormat="1" ht="12" customHeight="1" thickBot="1">
      <c r="C44" s="92"/>
      <c r="D44" s="43"/>
      <c r="E44" s="45"/>
    </row>
    <row r="45" spans="3:5" s="64" customFormat="1" ht="12" customHeight="1" thickBot="1">
      <c r="C45" s="92"/>
      <c r="D45" s="43"/>
      <c r="E45" s="45"/>
    </row>
    <row r="46" spans="3:5" s="46" customFormat="1" ht="12" customHeight="1" thickBot="1">
      <c r="C46" s="93"/>
      <c r="D46" s="48" t="s">
        <v>61</v>
      </c>
      <c r="E46" s="44">
        <f>SUM(E43:E45)</f>
        <v>0</v>
      </c>
    </row>
    <row r="47" spans="3:5" s="46" customFormat="1" ht="12" customHeight="1" thickBot="1">
      <c r="C47" s="91" t="s">
        <v>72</v>
      </c>
      <c r="D47" s="43"/>
      <c r="E47" s="45"/>
    </row>
    <row r="48" spans="3:5" s="67" customFormat="1" ht="12" customHeight="1" thickBot="1">
      <c r="C48" s="92"/>
      <c r="D48" s="43"/>
      <c r="E48" s="45"/>
    </row>
    <row r="49" spans="3:5" s="46" customFormat="1" ht="12" customHeight="1" thickBot="1">
      <c r="C49" s="93"/>
      <c r="D49" s="48" t="s">
        <v>61</v>
      </c>
      <c r="E49" s="44">
        <f>SUM(E47:E48)</f>
        <v>0</v>
      </c>
    </row>
    <row r="50" spans="3:5" s="60" customFormat="1" ht="12" customHeight="1" thickBot="1">
      <c r="C50" s="91" t="s">
        <v>93</v>
      </c>
      <c r="D50" s="61" t="s">
        <v>94</v>
      </c>
      <c r="E50" s="45">
        <v>34407.480000000003</v>
      </c>
    </row>
    <row r="51" spans="3:5" s="60" customFormat="1" ht="12" customHeight="1" thickBot="1">
      <c r="C51" s="93"/>
      <c r="D51" s="48" t="s">
        <v>61</v>
      </c>
      <c r="E51" s="44">
        <f>SUM(E50:E50)</f>
        <v>34407.480000000003</v>
      </c>
    </row>
    <row r="52" spans="3:5" s="46" customFormat="1" ht="13.5" customHeight="1" thickBot="1">
      <c r="C52" s="94" t="s">
        <v>64</v>
      </c>
      <c r="D52" s="95"/>
      <c r="E52" s="49">
        <f>E42+E46+E49+E51</f>
        <v>34407.480000000003</v>
      </c>
    </row>
    <row r="53" spans="3:5" ht="15" customHeight="1" thickBot="1"/>
    <row r="54" spans="3:5" s="36" customFormat="1" ht="13.5" hidden="1" customHeight="1" thickBot="1">
      <c r="C54" s="86"/>
      <c r="D54" s="87"/>
      <c r="E54" s="88"/>
    </row>
    <row r="55" spans="3:5" s="33" customFormat="1" ht="13.5" thickBot="1">
      <c r="C55" s="99" t="s">
        <v>61</v>
      </c>
      <c r="D55" s="100"/>
      <c r="E55" s="50">
        <f>E33+E52</f>
        <v>800456.86</v>
      </c>
    </row>
    <row r="56" spans="3:5" s="33" customFormat="1" ht="12" customHeight="1">
      <c r="C56"/>
      <c r="D56"/>
      <c r="E56" s="32"/>
    </row>
    <row r="57" spans="3:5" s="33" customFormat="1" ht="12" customHeight="1">
      <c r="C57"/>
      <c r="D57"/>
      <c r="E57" s="32"/>
    </row>
    <row r="58" spans="3:5" ht="12" customHeight="1"/>
  </sheetData>
  <mergeCells count="18">
    <mergeCell ref="C55:D55"/>
    <mergeCell ref="C30:C32"/>
    <mergeCell ref="C33:D33"/>
    <mergeCell ref="C26:C28"/>
    <mergeCell ref="C24:D24"/>
    <mergeCell ref="C29:D29"/>
    <mergeCell ref="C50:C51"/>
    <mergeCell ref="C5:E5"/>
    <mergeCell ref="C6:E6"/>
    <mergeCell ref="C54:E54"/>
    <mergeCell ref="C25:D25"/>
    <mergeCell ref="C39:C42"/>
    <mergeCell ref="C43:C46"/>
    <mergeCell ref="C47:C49"/>
    <mergeCell ref="C52:D52"/>
    <mergeCell ref="C37:E37"/>
    <mergeCell ref="C7:C22"/>
    <mergeCell ref="C23:D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2021-01-18T08:02:10Z</dcterms:modified>
</cp:coreProperties>
</file>