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35" i="4" l="1"/>
  <c r="E57" i="4" l="1"/>
  <c r="E52" i="4" l="1"/>
  <c r="E49" i="4"/>
  <c r="E38" i="4" l="1"/>
  <c r="E54" i="4" l="1"/>
  <c r="E58" i="4" s="1"/>
  <c r="C37" i="1" l="1"/>
  <c r="E40" i="4" l="1"/>
  <c r="E41" i="4" s="1"/>
  <c r="E61" i="4" s="1"/>
  <c r="D37" i="1" l="1"/>
  <c r="C38" i="1" s="1"/>
</calcChain>
</file>

<file path=xl/sharedStrings.xml><?xml version="1.0" encoding="utf-8"?>
<sst xmlns="http://schemas.openxmlformats.org/spreadsheetml/2006/main" count="110" uniqueCount="103">
  <si>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</si>
  <si>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</si>
  <si>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</si>
  <si>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</si>
  <si>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</si>
  <si>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</si>
  <si>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</si>
  <si>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</si>
  <si>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</si>
  <si>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</si>
  <si>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</si>
  <si>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</si>
  <si>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</si>
  <si>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</si>
  <si>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</si>
  <si>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</si>
  <si>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</si>
  <si>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</si>
  <si>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</si>
  <si>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</si>
  <si>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</si>
  <si>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</si>
  <si>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</si>
  <si>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</si>
  <si>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</si>
  <si>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</si>
  <si>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</si>
  <si>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</si>
  <si>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</si>
  <si>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</si>
  <si>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</si>
  <si>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</si>
  <si>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</si>
  <si>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</si>
  <si>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</si>
  <si>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</si>
  <si>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</si>
  <si>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</si>
  <si>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</si>
  <si>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</si>
  <si>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</si>
  <si>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</si>
  <si>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</si>
  <si>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 xml:space="preserve">            Цитостатици са листе лекова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</si>
  <si>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</si>
  <si>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</si>
  <si>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</si>
  <si>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</si>
  <si>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</si>
  <si>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</si>
  <si>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</si>
  <si>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</si>
  <si>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</si>
  <si>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</si>
  <si>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</si>
  <si>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</si>
  <si>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</si>
  <si>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</si>
  <si>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Iznos</t>
  </si>
  <si>
    <t>Лекови са листе лекова</t>
  </si>
  <si>
    <t xml:space="preserve">            Биолошки лекови са листе РФЗО</t>
  </si>
  <si>
    <t>АП Војводина</t>
  </si>
  <si>
    <t>UKUPNO</t>
  </si>
  <si>
    <t>DIREKTNA PLACANJA</t>
  </si>
  <si>
    <t>Lekovi sa Liste Lekova</t>
  </si>
  <si>
    <t>UKUPNO DIREKTNA PLAĆANJA</t>
  </si>
  <si>
    <t>XI</t>
  </si>
  <si>
    <t xml:space="preserve">IX 1 </t>
  </si>
  <si>
    <t>Ishrana bolesnika</t>
  </si>
  <si>
    <t>Bioloski lekovi</t>
  </si>
  <si>
    <t>Energenti</t>
  </si>
  <si>
    <t>Ostali materijalni troškovi</t>
  </si>
  <si>
    <t>Energenti- EPS</t>
  </si>
  <si>
    <t>Uprava za trezor</t>
  </si>
  <si>
    <t>Citostatici sa liste B i D Liste Lekova</t>
  </si>
  <si>
    <t>ŞBB Beograd</t>
  </si>
  <si>
    <t>Telekom Srbija ad Beograd</t>
  </si>
  <si>
    <t>VSS Control doo Novi Sad</t>
  </si>
  <si>
    <r>
      <t xml:space="preserve">Specifikacija izvršenih plaćanja iz sredstava prenetih od strane RFZO-a po dobavljačima na dan </t>
    </r>
    <r>
      <rPr>
        <sz val="9"/>
        <color rgb="FFFF0000"/>
        <rFont val="Verdana CE"/>
        <family val="2"/>
        <charset val="238"/>
      </rPr>
      <t xml:space="preserve">11.08.2020. </t>
    </r>
    <r>
      <rPr>
        <sz val="9"/>
        <rFont val="Verdana CE"/>
        <family val="2"/>
        <charset val="238"/>
      </rPr>
      <t xml:space="preserve">godine
</t>
    </r>
  </si>
  <si>
    <t>Izostaklo doo Futog</t>
  </si>
  <si>
    <t>ZZZZR Novi Sad</t>
  </si>
  <si>
    <t>Aqua system doo Novi Sad</t>
  </si>
  <si>
    <t>Gataric doo Novi Sad</t>
  </si>
  <si>
    <t>Inko National doo Vrbas</t>
  </si>
  <si>
    <t>Institut za nuklearne nauke Vinca</t>
  </si>
  <si>
    <t>JKP Vik Novi Sad</t>
  </si>
  <si>
    <t>Vatrospas doo Petrovaradin</t>
  </si>
  <si>
    <t>MG doo Novi Sad</t>
  </si>
  <si>
    <t>Remondis doo Zrenjanin</t>
  </si>
  <si>
    <t>Binex doo Novi Sad</t>
  </si>
  <si>
    <t>JKP Cistoca Novi Sad</t>
  </si>
  <si>
    <t>Boka dugme pr Novi Sad</t>
  </si>
  <si>
    <t>Biro oprema Djordjevic Novi Sad</t>
  </si>
  <si>
    <t>Kremen doo Novi Sad</t>
  </si>
  <si>
    <t>JKP Informatika Novi Sad</t>
  </si>
  <si>
    <t>Central doo Novi Sad</t>
  </si>
  <si>
    <t>Tehnometal doo Novi Sad</t>
  </si>
  <si>
    <t>IZJZV Novi Sad</t>
  </si>
  <si>
    <t>Bis doo Novi Sad</t>
  </si>
  <si>
    <t>Gradska poreska uprava Novi Sad</t>
  </si>
  <si>
    <t>Sava Osiguranje Beograd</t>
  </si>
  <si>
    <t>KCV Novi Sad</t>
  </si>
  <si>
    <t>Стање средстава на рачуну на дан 11.08.2020.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</si>
</sst>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0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0" fontId="0" fillId="0" borderId="0" xfId="0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/>
    </xf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9"/>
  <sheetViews>
    <sheetView tabSelected="1" workbookViewId="0">
      <selection activeCell="D31" sqref="D31"/>
    </sheetView>
  </sheetViews>
  <sheetFormatPr defaultRowHeight="11.25"/>
  <cols>
    <col min="2" max="2" width="47" customWidth="1"/>
    <col min="3" max="3" width="19" customWidth="1"/>
    <col min="4" max="4" width="21.1640625" customWidth="1"/>
    <col min="5" max="5" width="12.33203125" customWidth="1"/>
    <col min="7" max="7" width="12.6640625" bestFit="1" customWidth="1"/>
    <col min="8" max="8" width="10.1640625" bestFit="1" customWidth="1"/>
    <col min="9" max="9" width="11.6640625" bestFit="1" customWidth="1"/>
  </cols>
  <sheetData>
    <row r="2" spans="1:8" ht="15">
      <c r="A2" s="2"/>
      <c r="B2" s="69" t="s">
        <v>0</v>
      </c>
      <c r="C2" s="69"/>
      <c r="D2" s="69"/>
      <c r="E2" s="3"/>
      <c r="F2" s="3"/>
    </row>
    <row r="3" spans="1:8" ht="12.75" customHeight="1">
      <c r="B3" s="70" t="s">
        <v>102</v>
      </c>
      <c r="C3" s="71"/>
      <c r="D3" s="71"/>
    </row>
    <row r="5" spans="1:8" ht="15">
      <c r="A5" t="s">
        <v>2</v>
      </c>
      <c r="E5" s="1"/>
      <c r="F5" s="1"/>
    </row>
    <row r="6" spans="1:8" ht="15">
      <c r="A6" s="2" t="s">
        <v>4</v>
      </c>
      <c r="B6" s="1"/>
      <c r="C6" s="1"/>
      <c r="D6" s="1"/>
      <c r="E6" s="1"/>
      <c r="F6" s="1"/>
    </row>
    <row r="7" spans="1:8" ht="15" customHeight="1">
      <c r="A7" t="s">
        <v>1</v>
      </c>
      <c r="B7" s="4" t="s">
        <v>41</v>
      </c>
      <c r="C7" s="4"/>
      <c r="D7" s="3"/>
    </row>
    <row r="8" spans="1:8" ht="15">
      <c r="A8" s="72" t="s">
        <v>3</v>
      </c>
      <c r="B8" s="72"/>
      <c r="C8" s="1"/>
    </row>
    <row r="9" spans="1:8" ht="15">
      <c r="A9" s="72"/>
      <c r="B9" s="72"/>
      <c r="C9" s="1"/>
    </row>
    <row r="10" spans="1:8" ht="15" customHeight="1" thickBot="1">
      <c r="A10" s="10"/>
      <c r="E10" s="10"/>
    </row>
    <row r="11" spans="1:8" ht="15" customHeight="1">
      <c r="A11" s="74" t="s">
        <v>5</v>
      </c>
      <c r="B11" s="73" t="s">
        <v>6</v>
      </c>
      <c r="C11" s="73" t="s">
        <v>7</v>
      </c>
      <c r="D11" s="73"/>
      <c r="E11" s="67"/>
    </row>
    <row r="12" spans="1:8" ht="13.5" thickBot="1">
      <c r="A12" s="75"/>
      <c r="B12" s="76"/>
      <c r="C12" s="12" t="s">
        <v>8</v>
      </c>
      <c r="D12" s="11" t="s">
        <v>9</v>
      </c>
      <c r="E12" s="68"/>
    </row>
    <row r="13" spans="1:8" ht="15.95" customHeight="1" thickBot="1">
      <c r="A13" s="9"/>
      <c r="B13" s="23" t="s">
        <v>42</v>
      </c>
      <c r="C13" s="19">
        <v>1895449.13</v>
      </c>
      <c r="D13" s="29"/>
      <c r="E13" s="13"/>
    </row>
    <row r="14" spans="1:8" ht="15.95" customHeight="1" thickBot="1">
      <c r="A14" s="20" t="s">
        <v>27</v>
      </c>
      <c r="B14" s="6" t="s">
        <v>10</v>
      </c>
      <c r="C14" s="19"/>
      <c r="D14" s="17"/>
      <c r="E14" s="5"/>
      <c r="H14" s="31"/>
    </row>
    <row r="15" spans="1:8" ht="15.95" customHeight="1">
      <c r="A15" s="20" t="s">
        <v>28</v>
      </c>
      <c r="B15" s="6" t="s">
        <v>11</v>
      </c>
      <c r="C15" s="17"/>
      <c r="D15" s="27"/>
      <c r="E15" s="5"/>
    </row>
    <row r="16" spans="1:8" ht="15.95" customHeight="1" thickBot="1">
      <c r="A16" s="20" t="s">
        <v>29</v>
      </c>
      <c r="B16" s="6" t="s">
        <v>44</v>
      </c>
      <c r="C16" s="19"/>
      <c r="D16" s="27"/>
      <c r="E16" s="5"/>
    </row>
    <row r="17" spans="1:9" ht="15.95" customHeight="1">
      <c r="A17" s="20" t="s">
        <v>30</v>
      </c>
      <c r="B17" s="6" t="s">
        <v>12</v>
      </c>
      <c r="C17" s="17"/>
      <c r="D17" s="17"/>
      <c r="E17" s="5"/>
      <c r="I17" s="31"/>
    </row>
    <row r="18" spans="1:9" ht="15.95" customHeight="1">
      <c r="A18" s="24" t="s">
        <v>35</v>
      </c>
      <c r="B18" s="38" t="s">
        <v>59</v>
      </c>
      <c r="C18" s="17"/>
      <c r="D18" s="17"/>
      <c r="E18" s="5"/>
    </row>
    <row r="19" spans="1:9" ht="15.95" customHeight="1">
      <c r="A19" s="25" t="s">
        <v>36</v>
      </c>
      <c r="B19" s="8" t="s">
        <v>43</v>
      </c>
      <c r="C19" s="17"/>
      <c r="D19" s="27"/>
      <c r="E19" s="5"/>
      <c r="G19" s="31"/>
    </row>
    <row r="20" spans="1:9" ht="15.95" customHeight="1">
      <c r="A20" s="25" t="s">
        <v>37</v>
      </c>
      <c r="B20" s="8" t="s">
        <v>60</v>
      </c>
      <c r="C20" s="39"/>
      <c r="D20" s="17"/>
      <c r="E20" s="5"/>
    </row>
    <row r="21" spans="1:9" ht="15.75" customHeight="1">
      <c r="A21" s="20" t="s">
        <v>31</v>
      </c>
      <c r="B21" s="6" t="s">
        <v>13</v>
      </c>
      <c r="C21" s="17"/>
      <c r="D21" s="27"/>
      <c r="E21" s="5"/>
      <c r="H21" s="31"/>
    </row>
    <row r="22" spans="1:9" ht="15.95" customHeight="1">
      <c r="A22" s="25" t="s">
        <v>45</v>
      </c>
      <c r="B22" s="6" t="s">
        <v>52</v>
      </c>
      <c r="C22" s="17"/>
      <c r="D22" s="27"/>
      <c r="E22" s="5"/>
    </row>
    <row r="23" spans="1:9" ht="15.95" customHeight="1">
      <c r="A23" s="25" t="s">
        <v>46</v>
      </c>
      <c r="B23" s="7" t="s">
        <v>14</v>
      </c>
      <c r="C23" s="17"/>
      <c r="D23" s="27"/>
      <c r="E23" s="5"/>
    </row>
    <row r="24" spans="1:9" ht="15.95" customHeight="1">
      <c r="A24" s="25" t="s">
        <v>47</v>
      </c>
      <c r="B24" s="7" t="s">
        <v>15</v>
      </c>
      <c r="C24" s="17"/>
      <c r="D24" s="27"/>
      <c r="E24" s="5"/>
    </row>
    <row r="25" spans="1:9" ht="15.95" customHeight="1">
      <c r="A25" s="20" t="s">
        <v>32</v>
      </c>
      <c r="B25" s="6" t="s">
        <v>16</v>
      </c>
      <c r="C25" s="17"/>
      <c r="D25" s="27">
        <v>489225.32</v>
      </c>
      <c r="E25" s="5"/>
    </row>
    <row r="26" spans="1:9" ht="15.95" customHeight="1">
      <c r="A26" s="20" t="s">
        <v>33</v>
      </c>
      <c r="B26" s="6" t="s">
        <v>17</v>
      </c>
      <c r="C26" s="18"/>
      <c r="D26" s="27"/>
      <c r="E26" s="5"/>
    </row>
    <row r="27" spans="1:9" ht="15.95" customHeight="1">
      <c r="A27" s="25" t="s">
        <v>38</v>
      </c>
      <c r="B27" s="7" t="s">
        <v>18</v>
      </c>
      <c r="C27" s="17"/>
      <c r="D27" s="17"/>
      <c r="E27" s="5"/>
      <c r="I27" s="31"/>
    </row>
    <row r="28" spans="1:9" ht="15.95" customHeight="1">
      <c r="A28" s="25" t="s">
        <v>39</v>
      </c>
      <c r="B28" s="7" t="s">
        <v>19</v>
      </c>
      <c r="C28" s="17"/>
      <c r="D28" s="27"/>
      <c r="E28" s="5"/>
    </row>
    <row r="29" spans="1:9" ht="15.95" customHeight="1">
      <c r="A29" s="25" t="s">
        <v>40</v>
      </c>
      <c r="B29" s="7" t="s">
        <v>20</v>
      </c>
      <c r="C29" s="17"/>
      <c r="D29" s="17"/>
      <c r="E29" s="5"/>
    </row>
    <row r="30" spans="1:9" ht="15.95" customHeight="1">
      <c r="A30" s="20" t="s">
        <v>34</v>
      </c>
      <c r="B30" s="8" t="s">
        <v>21</v>
      </c>
      <c r="C30" s="17"/>
      <c r="D30" s="27">
        <v>384637.46</v>
      </c>
      <c r="E30" s="5"/>
      <c r="G30" s="30"/>
    </row>
    <row r="31" spans="1:9" ht="15.95" customHeight="1">
      <c r="A31" s="25" t="s">
        <v>48</v>
      </c>
      <c r="B31" s="7" t="s">
        <v>22</v>
      </c>
      <c r="C31" s="17"/>
      <c r="D31" s="17"/>
      <c r="E31" s="5"/>
    </row>
    <row r="32" spans="1:9" ht="15.95" customHeight="1">
      <c r="A32" s="25" t="s">
        <v>49</v>
      </c>
      <c r="B32" s="7" t="s">
        <v>23</v>
      </c>
      <c r="C32" s="17"/>
      <c r="D32" s="27"/>
      <c r="E32" s="5"/>
    </row>
    <row r="33" spans="1:7" ht="15.95" customHeight="1">
      <c r="A33" s="20" t="s">
        <v>50</v>
      </c>
      <c r="B33" s="8" t="s">
        <v>24</v>
      </c>
      <c r="C33" s="17"/>
      <c r="D33" s="17"/>
      <c r="E33" s="40"/>
      <c r="G33" s="30"/>
    </row>
    <row r="34" spans="1:7" s="37" customFormat="1" ht="15.95" customHeight="1">
      <c r="A34" s="25" t="s">
        <v>67</v>
      </c>
      <c r="B34" s="7" t="s">
        <v>61</v>
      </c>
      <c r="C34" s="17"/>
      <c r="D34" s="17"/>
      <c r="E34" s="40"/>
    </row>
    <row r="35" spans="1:7" ht="15.95" customHeight="1">
      <c r="A35" s="20" t="s">
        <v>54</v>
      </c>
      <c r="B35" s="8" t="s">
        <v>51</v>
      </c>
      <c r="C35" s="17"/>
      <c r="D35" s="27"/>
      <c r="E35" s="5"/>
    </row>
    <row r="36" spans="1:7" ht="15.95" customHeight="1" thickBot="1">
      <c r="A36" s="20" t="s">
        <v>66</v>
      </c>
      <c r="B36" s="15" t="s">
        <v>53</v>
      </c>
      <c r="C36" s="19"/>
      <c r="D36" s="28"/>
      <c r="E36" s="16"/>
    </row>
    <row r="37" spans="1:7" ht="15.95" customHeight="1">
      <c r="A37" s="9"/>
      <c r="B37" s="21" t="s">
        <v>25</v>
      </c>
      <c r="C37" s="26">
        <f>SUM(C14:C36)</f>
        <v>0</v>
      </c>
      <c r="D37" s="29">
        <f>SUM(D13:D36)</f>
        <v>873862.78</v>
      </c>
      <c r="E37" s="9"/>
    </row>
    <row r="38" spans="1:7" ht="15.95" customHeight="1" thickBot="1">
      <c r="A38" s="16"/>
      <c r="B38" s="22" t="s">
        <v>26</v>
      </c>
      <c r="C38" s="19">
        <f>SUM(C13:C36)-D37</f>
        <v>1021586.3499999999</v>
      </c>
      <c r="D38" s="28"/>
      <c r="E38" s="16"/>
    </row>
    <row r="39" spans="1:7">
      <c r="A39" s="14"/>
      <c r="B39" s="14"/>
      <c r="C39" s="14"/>
      <c r="D39" s="14"/>
      <c r="E39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64"/>
  <sheetViews>
    <sheetView topLeftCell="A16" workbookViewId="0">
      <selection activeCell="K26" sqref="K26"/>
    </sheetView>
  </sheetViews>
  <sheetFormatPr defaultRowHeight="11.25"/>
  <cols>
    <col min="1" max="1" width="5.33203125" customWidth="1"/>
    <col min="2" max="2" width="3.6640625" customWidth="1"/>
    <col min="3" max="3" width="27.33203125" customWidth="1"/>
    <col min="4" max="4" width="44.83203125" customWidth="1"/>
    <col min="5" max="5" width="28.6640625" style="32" customWidth="1"/>
  </cols>
  <sheetData>
    <row r="4" spans="3:5" ht="8.25" customHeight="1" thickBot="1"/>
    <row r="5" spans="3:5" ht="16.5" customHeight="1">
      <c r="C5" s="77" t="s">
        <v>55</v>
      </c>
      <c r="D5" s="78"/>
      <c r="E5" s="79"/>
    </row>
    <row r="6" spans="3:5" ht="30" customHeight="1" thickBot="1">
      <c r="C6" s="80" t="s">
        <v>78</v>
      </c>
      <c r="D6" s="81"/>
      <c r="E6" s="82"/>
    </row>
    <row r="7" spans="3:5" ht="12" customHeight="1" thickBot="1">
      <c r="C7" s="88" t="s">
        <v>71</v>
      </c>
      <c r="D7" s="43" t="s">
        <v>75</v>
      </c>
      <c r="E7" s="45">
        <v>4815</v>
      </c>
    </row>
    <row r="8" spans="3:5" s="66" customFormat="1" ht="12" customHeight="1" thickBot="1">
      <c r="C8" s="89"/>
      <c r="D8" s="57" t="s">
        <v>76</v>
      </c>
      <c r="E8" s="45">
        <v>7158.61</v>
      </c>
    </row>
    <row r="9" spans="3:5" s="66" customFormat="1" ht="12" customHeight="1" thickBot="1">
      <c r="C9" s="89"/>
      <c r="D9" s="57" t="s">
        <v>77</v>
      </c>
      <c r="E9" s="45">
        <v>8000</v>
      </c>
    </row>
    <row r="10" spans="3:5" s="66" customFormat="1" ht="12" customHeight="1" thickBot="1">
      <c r="C10" s="89"/>
      <c r="D10" s="57" t="s">
        <v>79</v>
      </c>
      <c r="E10" s="45">
        <v>2500.67</v>
      </c>
    </row>
    <row r="11" spans="3:5" s="66" customFormat="1" ht="12" customHeight="1" thickBot="1">
      <c r="C11" s="89"/>
      <c r="D11" s="57" t="s">
        <v>80</v>
      </c>
      <c r="E11" s="45">
        <v>10050</v>
      </c>
    </row>
    <row r="12" spans="3:5" s="66" customFormat="1" ht="12" customHeight="1" thickBot="1">
      <c r="C12" s="89"/>
      <c r="D12" s="57" t="s">
        <v>81</v>
      </c>
      <c r="E12" s="45">
        <v>50544</v>
      </c>
    </row>
    <row r="13" spans="3:5" s="66" customFormat="1" ht="12" customHeight="1" thickBot="1">
      <c r="C13" s="89"/>
      <c r="D13" s="57" t="s">
        <v>82</v>
      </c>
      <c r="E13" s="45">
        <v>19530</v>
      </c>
    </row>
    <row r="14" spans="3:5" s="66" customFormat="1" ht="12" customHeight="1" thickBot="1">
      <c r="C14" s="89"/>
      <c r="D14" s="57" t="s">
        <v>83</v>
      </c>
      <c r="E14" s="45">
        <v>10800</v>
      </c>
    </row>
    <row r="15" spans="3:5" s="66" customFormat="1" ht="12" customHeight="1" thickBot="1">
      <c r="C15" s="89"/>
      <c r="D15" s="57" t="s">
        <v>84</v>
      </c>
      <c r="E15" s="45">
        <v>12800</v>
      </c>
    </row>
    <row r="16" spans="3:5" s="66" customFormat="1" ht="12" customHeight="1" thickBot="1">
      <c r="C16" s="89"/>
      <c r="D16" s="57" t="s">
        <v>85</v>
      </c>
      <c r="E16" s="45">
        <v>55504.52</v>
      </c>
    </row>
    <row r="17" spans="3:5" s="66" customFormat="1" ht="12" customHeight="1" thickBot="1">
      <c r="C17" s="89"/>
      <c r="D17" s="57" t="s">
        <v>86</v>
      </c>
      <c r="E17" s="45">
        <v>7320</v>
      </c>
    </row>
    <row r="18" spans="3:5" s="66" customFormat="1" ht="12" customHeight="1" thickBot="1">
      <c r="C18" s="89"/>
      <c r="D18" s="57" t="s">
        <v>87</v>
      </c>
      <c r="E18" s="45">
        <v>20400</v>
      </c>
    </row>
    <row r="19" spans="3:5" s="66" customFormat="1" ht="12" customHeight="1" thickBot="1">
      <c r="C19" s="89"/>
      <c r="D19" s="57" t="s">
        <v>88</v>
      </c>
      <c r="E19" s="45">
        <v>7200</v>
      </c>
    </row>
    <row r="20" spans="3:5" s="66" customFormat="1" ht="12" customHeight="1" thickBot="1">
      <c r="C20" s="89"/>
      <c r="D20" s="57" t="s">
        <v>89</v>
      </c>
      <c r="E20" s="45">
        <v>1200</v>
      </c>
    </row>
    <row r="21" spans="3:5" s="66" customFormat="1" ht="12" customHeight="1" thickBot="1">
      <c r="C21" s="89"/>
      <c r="D21" s="57" t="s">
        <v>90</v>
      </c>
      <c r="E21" s="45">
        <v>47374.45</v>
      </c>
    </row>
    <row r="22" spans="3:5" s="66" customFormat="1" ht="12" customHeight="1" thickBot="1">
      <c r="C22" s="89"/>
      <c r="D22" s="57" t="s">
        <v>91</v>
      </c>
      <c r="E22" s="45">
        <v>6750</v>
      </c>
    </row>
    <row r="23" spans="3:5" s="66" customFormat="1" ht="12" customHeight="1" thickBot="1">
      <c r="C23" s="89"/>
      <c r="D23" s="57" t="s">
        <v>92</v>
      </c>
      <c r="E23" s="45">
        <v>17280</v>
      </c>
    </row>
    <row r="24" spans="3:5" s="66" customFormat="1" ht="12" customHeight="1" thickBot="1">
      <c r="C24" s="89"/>
      <c r="D24" s="57" t="s">
        <v>93</v>
      </c>
      <c r="E24" s="45">
        <v>4140</v>
      </c>
    </row>
    <row r="25" spans="3:5" s="66" customFormat="1" ht="12" customHeight="1" thickBot="1">
      <c r="C25" s="89"/>
      <c r="D25" s="57" t="s">
        <v>94</v>
      </c>
      <c r="E25" s="45">
        <v>7312</v>
      </c>
    </row>
    <row r="26" spans="3:5" s="66" customFormat="1" ht="12" customHeight="1" thickBot="1">
      <c r="C26" s="89"/>
      <c r="D26" s="57" t="s">
        <v>95</v>
      </c>
      <c r="E26" s="45">
        <v>3915</v>
      </c>
    </row>
    <row r="27" spans="3:5" s="66" customFormat="1" ht="12" customHeight="1" thickBot="1">
      <c r="C27" s="89"/>
      <c r="D27" s="57" t="s">
        <v>96</v>
      </c>
      <c r="E27" s="45">
        <v>5332</v>
      </c>
    </row>
    <row r="28" spans="3:5" s="66" customFormat="1" ht="12" customHeight="1" thickBot="1">
      <c r="C28" s="89"/>
      <c r="D28" s="57" t="s">
        <v>97</v>
      </c>
      <c r="E28" s="45">
        <v>11200</v>
      </c>
    </row>
    <row r="29" spans="3:5" s="66" customFormat="1" ht="12" customHeight="1" thickBot="1">
      <c r="C29" s="89"/>
      <c r="D29" s="57" t="s">
        <v>98</v>
      </c>
      <c r="E29" s="45">
        <v>10014</v>
      </c>
    </row>
    <row r="30" spans="3:5" s="66" customFormat="1" ht="12" customHeight="1" thickBot="1">
      <c r="C30" s="89"/>
      <c r="D30" s="57" t="s">
        <v>99</v>
      </c>
      <c r="E30" s="45">
        <v>6937</v>
      </c>
    </row>
    <row r="31" spans="3:5" s="63" customFormat="1" ht="12" customHeight="1" thickBot="1">
      <c r="C31" s="89"/>
      <c r="D31" s="57" t="s">
        <v>100</v>
      </c>
      <c r="E31" s="45">
        <v>34320.33</v>
      </c>
    </row>
    <row r="32" spans="3:5" s="58" customFormat="1" ht="12" customHeight="1" thickBot="1">
      <c r="C32" s="89"/>
      <c r="D32" s="57"/>
      <c r="E32" s="45"/>
    </row>
    <row r="33" spans="3:5" s="65" customFormat="1" ht="12" customHeight="1" thickBot="1">
      <c r="C33" s="96" t="s">
        <v>73</v>
      </c>
      <c r="D33" s="97"/>
      <c r="E33" s="45">
        <v>12239.88</v>
      </c>
    </row>
    <row r="34" spans="3:5" s="56" customFormat="1" ht="12" customHeight="1" thickBot="1">
      <c r="C34" s="96"/>
      <c r="D34" s="97"/>
      <c r="E34" s="45"/>
    </row>
    <row r="35" spans="3:5" s="42" customFormat="1" ht="12" customHeight="1" thickBot="1">
      <c r="C35" s="86" t="s">
        <v>62</v>
      </c>
      <c r="D35" s="87"/>
      <c r="E35" s="44">
        <f>SUM(E7:E34)</f>
        <v>384637.46</v>
      </c>
    </row>
    <row r="36" spans="3:5" s="55" customFormat="1" ht="12" customHeight="1" thickBot="1">
      <c r="C36" s="88" t="s">
        <v>70</v>
      </c>
      <c r="D36" s="43"/>
      <c r="E36" s="45"/>
    </row>
    <row r="37" spans="3:5" s="59" customFormat="1" ht="12" customHeight="1" thickBot="1">
      <c r="C37" s="89"/>
      <c r="D37" s="43"/>
      <c r="E37" s="45"/>
    </row>
    <row r="38" spans="3:5" s="47" customFormat="1" ht="12" customHeight="1" thickBot="1">
      <c r="C38" s="91" t="s">
        <v>62</v>
      </c>
      <c r="D38" s="92"/>
      <c r="E38" s="44">
        <f>SUM(E36:E37)</f>
        <v>0</v>
      </c>
    </row>
    <row r="39" spans="3:5" s="47" customFormat="1" ht="12.75" customHeight="1" thickBot="1">
      <c r="C39" s="88" t="s">
        <v>68</v>
      </c>
      <c r="D39" s="57" t="s">
        <v>101</v>
      </c>
      <c r="E39" s="45">
        <v>489225.32</v>
      </c>
    </row>
    <row r="40" spans="3:5" s="47" customFormat="1" ht="12" customHeight="1" thickBot="1">
      <c r="C40" s="90"/>
      <c r="D40" s="48" t="s">
        <v>62</v>
      </c>
      <c r="E40" s="44">
        <f>SUM(E39:E39)</f>
        <v>489225.32</v>
      </c>
    </row>
    <row r="41" spans="3:5" s="47" customFormat="1" ht="12" customHeight="1" thickBot="1">
      <c r="C41" s="100"/>
      <c r="D41" s="100"/>
      <c r="E41" s="54">
        <f>E35+E38+E40</f>
        <v>873862.78</v>
      </c>
    </row>
    <row r="42" spans="3:5" s="47" customFormat="1" ht="12" customHeight="1">
      <c r="C42" s="51"/>
      <c r="D42" s="52"/>
      <c r="E42" s="53"/>
    </row>
    <row r="43" spans="3:5" s="47" customFormat="1" ht="11.25" customHeight="1" thickBot="1">
      <c r="C43" s="51"/>
      <c r="D43" s="52"/>
      <c r="E43" s="53"/>
    </row>
    <row r="44" spans="3:5" s="41" customFormat="1" ht="12" hidden="1" customHeight="1" thickBot="1">
      <c r="E44" s="32"/>
    </row>
    <row r="45" spans="3:5" s="46" customFormat="1" ht="23.25" customHeight="1" thickBot="1">
      <c r="C45" s="93" t="s">
        <v>63</v>
      </c>
      <c r="D45" s="94"/>
      <c r="E45" s="95"/>
    </row>
    <row r="46" spans="3:5" s="46" customFormat="1" ht="12" customHeight="1" thickBot="1">
      <c r="C46" s="34" t="s">
        <v>56</v>
      </c>
      <c r="D46" s="34" t="s">
        <v>57</v>
      </c>
      <c r="E46" s="35" t="s">
        <v>58</v>
      </c>
    </row>
    <row r="47" spans="3:5" s="46" customFormat="1" ht="12" customHeight="1" thickBot="1">
      <c r="C47" s="88" t="s">
        <v>64</v>
      </c>
      <c r="D47" s="43"/>
      <c r="E47" s="45"/>
    </row>
    <row r="48" spans="3:5" s="60" customFormat="1" ht="12" customHeight="1" thickBot="1">
      <c r="C48" s="89"/>
      <c r="D48" s="43"/>
      <c r="E48" s="45"/>
    </row>
    <row r="49" spans="3:5" s="46" customFormat="1" ht="12" customHeight="1" thickBot="1">
      <c r="C49" s="90"/>
      <c r="D49" s="48" t="s">
        <v>62</v>
      </c>
      <c r="E49" s="44">
        <f>SUM(E47:E48)</f>
        <v>0</v>
      </c>
    </row>
    <row r="50" spans="3:5" s="46" customFormat="1" ht="12" customHeight="1" thickBot="1">
      <c r="C50" s="88" t="s">
        <v>69</v>
      </c>
      <c r="D50" s="43"/>
      <c r="E50" s="45"/>
    </row>
    <row r="51" spans="3:5" s="64" customFormat="1" ht="12" customHeight="1" thickBot="1">
      <c r="C51" s="89"/>
      <c r="D51" s="43"/>
      <c r="E51" s="45"/>
    </row>
    <row r="52" spans="3:5" s="46" customFormat="1" ht="12" customHeight="1" thickBot="1">
      <c r="C52" s="90"/>
      <c r="D52" s="48" t="s">
        <v>62</v>
      </c>
      <c r="E52" s="44">
        <f>SUM(E50:E51)</f>
        <v>0</v>
      </c>
    </row>
    <row r="53" spans="3:5" s="46" customFormat="1" ht="12" customHeight="1" thickBot="1">
      <c r="C53" s="88" t="s">
        <v>74</v>
      </c>
      <c r="D53" s="43"/>
      <c r="E53" s="45"/>
    </row>
    <row r="54" spans="3:5" s="46" customFormat="1" ht="12" customHeight="1" thickBot="1">
      <c r="C54" s="90"/>
      <c r="D54" s="48" t="s">
        <v>62</v>
      </c>
      <c r="E54" s="44">
        <f>SUM(E53:E53)</f>
        <v>0</v>
      </c>
    </row>
    <row r="55" spans="3:5" s="61" customFormat="1" ht="12" customHeight="1" thickBot="1">
      <c r="C55" s="88" t="s">
        <v>72</v>
      </c>
      <c r="D55" s="62"/>
      <c r="E55" s="45"/>
    </row>
    <row r="56" spans="3:5" s="61" customFormat="1" ht="12" customHeight="1" thickBot="1">
      <c r="C56" s="89"/>
      <c r="D56" s="43"/>
      <c r="E56" s="45"/>
    </row>
    <row r="57" spans="3:5" s="61" customFormat="1" ht="12" customHeight="1" thickBot="1">
      <c r="C57" s="90"/>
      <c r="D57" s="48" t="s">
        <v>62</v>
      </c>
      <c r="E57" s="44">
        <f>SUM(E55:E56)</f>
        <v>0</v>
      </c>
    </row>
    <row r="58" spans="3:5" s="46" customFormat="1" ht="13.5" customHeight="1" thickBot="1">
      <c r="C58" s="91" t="s">
        <v>65</v>
      </c>
      <c r="D58" s="92"/>
      <c r="E58" s="49">
        <f>E49+E52+E54+E57</f>
        <v>0</v>
      </c>
    </row>
    <row r="59" spans="3:5" ht="15" customHeight="1" thickBot="1"/>
    <row r="60" spans="3:5" s="36" customFormat="1" ht="13.5" hidden="1" customHeight="1" thickBot="1">
      <c r="C60" s="83"/>
      <c r="D60" s="84"/>
      <c r="E60" s="85"/>
    </row>
    <row r="61" spans="3:5" s="33" customFormat="1" ht="13.5" thickBot="1">
      <c r="C61" s="98" t="s">
        <v>62</v>
      </c>
      <c r="D61" s="99"/>
      <c r="E61" s="50">
        <f>E41+E58</f>
        <v>873862.78</v>
      </c>
    </row>
    <row r="62" spans="3:5" s="33" customFormat="1" ht="12" customHeight="1">
      <c r="C62"/>
      <c r="D62"/>
      <c r="E62" s="32"/>
    </row>
    <row r="63" spans="3:5" s="33" customFormat="1" ht="12" customHeight="1">
      <c r="C63"/>
      <c r="D63"/>
      <c r="E63" s="32"/>
    </row>
    <row r="64" spans="3:5" ht="12" customHeight="1"/>
  </sheetData>
  <mergeCells count="18">
    <mergeCell ref="C61:D61"/>
    <mergeCell ref="C39:C40"/>
    <mergeCell ref="C41:D41"/>
    <mergeCell ref="C36:C37"/>
    <mergeCell ref="C34:D34"/>
    <mergeCell ref="C38:D38"/>
    <mergeCell ref="C55:C57"/>
    <mergeCell ref="C5:E5"/>
    <mergeCell ref="C6:E6"/>
    <mergeCell ref="C60:E60"/>
    <mergeCell ref="C35:D35"/>
    <mergeCell ref="C47:C49"/>
    <mergeCell ref="C50:C52"/>
    <mergeCell ref="C53:C54"/>
    <mergeCell ref="C58:D58"/>
    <mergeCell ref="C45:E45"/>
    <mergeCell ref="C7:C32"/>
    <mergeCell ref="C33:D33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2019-12-18T07:31:50Z</cp:lastPrinted>
  <dcterms:created xsi:type="dcterms:W3CDTF">2013-11-21T07:00:10Z</dcterms:created>
  <dcterms:modified xsi:type="dcterms:W3CDTF">2020-08-12T06:33:32Z</dcterms:modified>
</cp:coreProperties>
</file>