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Sheet1" sheetId="5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5" i="5" l="1"/>
  <c r="E34" i="5"/>
  <c r="E32" i="5"/>
  <c r="E30" i="5"/>
  <c r="E21" i="5"/>
  <c r="E38" i="5" s="1"/>
  <c r="E20" i="5"/>
  <c r="E17" i="5"/>
  <c r="E12" i="5"/>
  <c r="C38" i="1" l="1"/>
  <c r="D38" i="1" l="1"/>
  <c r="C39" i="1" s="1"/>
</calcChain>
</file>

<file path=xl/sharedStrings.xml><?xml version="1.0" encoding="utf-8"?>
<sst xmlns="http://schemas.openxmlformats.org/spreadsheetml/2006/main" count="85" uniqueCount="78">
  <si>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</si>
  <si>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</si>
  <si>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</si>
  <si>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</si>
  <si>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</si>
  <si>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</si>
  <si>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</si>
  <si>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</si>
  <si>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</si>
  <si>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</si>
  <si>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</si>
  <si>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</si>
  <si>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</si>
  <si>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</si>
  <si>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</si>
  <si>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</si>
  <si>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</si>
  <si>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</si>
  <si>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</si>
  <si>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</si>
  <si>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</si>
  <si>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</si>
  <si>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</si>
  <si>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</si>
  <si>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</si>
  <si>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</si>
  <si>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</si>
  <si>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</si>
  <si>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</si>
  <si>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</si>
  <si>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</si>
  <si>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</si>
  <si>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</si>
  <si>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</si>
  <si>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</si>
  <si>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</si>
  <si>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</si>
  <si>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</si>
  <si>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</si>
  <si>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</si>
  <si>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</si>
  <si>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</si>
  <si>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</si>
  <si>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</si>
  <si>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</si>
  <si>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</si>
  <si>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</si>
  <si>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</si>
  <si>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</si>
  <si>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</si>
  <si>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</si>
  <si>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</si>
  <si>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</si>
  <si>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</si>
  <si>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</si>
  <si>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</si>
  <si>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</si>
  <si>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</si>
  <si>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</si>
  <si>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</si>
  <si>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</si>
  <si>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</si>
  <si>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</si>
  <si>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</si>
  <si>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</si>
  <si>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</si>
  <si>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</si>
  <si>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UKUPNO DIREKTNA PLAĆANJA</t>
  </si>
  <si>
    <t>Lekovi sa C liste Lekova</t>
  </si>
  <si>
    <t>Sanitetski materijal</t>
  </si>
  <si>
    <t>XI</t>
  </si>
  <si>
    <t xml:space="preserve">IX 1 </t>
  </si>
  <si>
    <t>Стање средстава на рачуну на дан 05.05.2020.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</si>
  <si>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05.05.2020. </t>
    </r>
    <r>
      <rPr>
        <sz val="9"/>
        <rFont val="Verdana CE"/>
        <family val="2"/>
        <charset val="238"/>
      </rPr>
      <t xml:space="preserve">godine
</t>
    </r>
  </si>
  <si>
    <t>Energenti</t>
  </si>
  <si>
    <t>Vega doo Valjevo</t>
  </si>
  <si>
    <t>Citostatici sa Liste B I D Liste lekova</t>
  </si>
  <si>
    <t>Phoenix Pharma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</si>
</sst>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opLeftCell="A19" workbookViewId="0">
      <selection activeCell="I16" sqref="I1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53" t="s">
        <v>0</v>
      </c>
      <c r="C2" s="53"/>
      <c r="D2" s="53"/>
      <c r="E2" s="3"/>
      <c r="F2" s="3"/>
    </row>
    <row r="3" spans="1:8" ht="12.75" customHeight="1">
      <c r="B3" s="54" t="s">
        <v>72</v>
      </c>
      <c r="C3" s="55"/>
      <c r="D3" s="55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56" t="s">
        <v>3</v>
      </c>
      <c r="B8" s="56"/>
      <c r="C8" s="1"/>
    </row>
    <row r="9" spans="1:8" ht="15">
      <c r="A9" s="56"/>
      <c r="B9" s="56"/>
      <c r="C9" s="1"/>
    </row>
    <row r="10" spans="1:8" ht="15">
      <c r="A10" s="56"/>
      <c r="B10" s="56"/>
      <c r="C10" s="4"/>
    </row>
    <row r="11" spans="1:8" ht="15" customHeight="1" thickBot="1">
      <c r="A11" s="10"/>
      <c r="E11" s="10"/>
    </row>
    <row r="12" spans="1:8" ht="15" customHeight="1">
      <c r="A12" s="58" t="s">
        <v>5</v>
      </c>
      <c r="B12" s="57" t="s">
        <v>6</v>
      </c>
      <c r="C12" s="57" t="s">
        <v>7</v>
      </c>
      <c r="D12" s="57"/>
      <c r="E12" s="51"/>
    </row>
    <row r="13" spans="1:8" ht="13.5" thickBot="1">
      <c r="A13" s="59"/>
      <c r="B13" s="60"/>
      <c r="C13" s="12" t="s">
        <v>8</v>
      </c>
      <c r="D13" s="11" t="s">
        <v>9</v>
      </c>
      <c r="E13" s="52"/>
    </row>
    <row r="14" spans="1:8" ht="15.95" customHeight="1" thickBot="1">
      <c r="A14" s="9"/>
      <c r="B14" s="23" t="s">
        <v>42</v>
      </c>
      <c r="C14" s="19">
        <v>2237550.73</v>
      </c>
      <c r="D14" s="29"/>
      <c r="E14" s="13"/>
    </row>
    <row r="15" spans="1:8" ht="15.95" customHeight="1" thickBot="1">
      <c r="A15" s="20" t="s">
        <v>27</v>
      </c>
      <c r="B15" s="6" t="s">
        <v>10</v>
      </c>
      <c r="C15" s="19">
        <v>5497821.1200000001</v>
      </c>
      <c r="D15" s="17">
        <v>5494364.79</v>
      </c>
      <c r="E15" s="5"/>
      <c r="H15" s="31"/>
    </row>
    <row r="16" spans="1:8" ht="15.95" customHeight="1">
      <c r="A16" s="20" t="s">
        <v>28</v>
      </c>
      <c r="B16" s="6" t="s">
        <v>11</v>
      </c>
      <c r="C16" s="17">
        <v>405209.5</v>
      </c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6" t="s">
        <v>59</v>
      </c>
      <c r="C19" s="17">
        <v>1502.19</v>
      </c>
      <c r="D19" s="17">
        <v>1502.19</v>
      </c>
      <c r="E19" s="5"/>
    </row>
    <row r="20" spans="1:9" ht="15.95" customHeight="1">
      <c r="A20" s="25" t="s">
        <v>36</v>
      </c>
      <c r="B20" s="8" t="s">
        <v>43</v>
      </c>
      <c r="C20" s="17">
        <v>6252.84</v>
      </c>
      <c r="D20" s="27">
        <v>6252.84</v>
      </c>
      <c r="E20" s="5"/>
      <c r="G20" s="31"/>
    </row>
    <row r="21" spans="1:9" ht="15.95" customHeight="1">
      <c r="A21" s="25" t="s">
        <v>37</v>
      </c>
      <c r="B21" s="8" t="s">
        <v>60</v>
      </c>
      <c r="C21" s="37">
        <v>284202.27</v>
      </c>
      <c r="D21" s="17">
        <v>284202.27</v>
      </c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52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0" t="s">
        <v>50</v>
      </c>
      <c r="B34" s="8" t="s">
        <v>24</v>
      </c>
      <c r="C34" s="17">
        <v>314664.94</v>
      </c>
      <c r="D34" s="17">
        <v>314664.94</v>
      </c>
      <c r="E34" s="38"/>
      <c r="G34" s="30"/>
    </row>
    <row r="35" spans="1:7" s="35" customFormat="1" ht="15.95" customHeight="1">
      <c r="A35" s="25" t="s">
        <v>71</v>
      </c>
      <c r="B35" s="7" t="s">
        <v>61</v>
      </c>
      <c r="C35" s="17"/>
      <c r="D35" s="17"/>
      <c r="E35" s="38"/>
    </row>
    <row r="36" spans="1:7" ht="15.95" customHeight="1">
      <c r="A36" s="20" t="s">
        <v>54</v>
      </c>
      <c r="B36" s="8" t="s">
        <v>51</v>
      </c>
      <c r="C36" s="17"/>
      <c r="D36" s="27"/>
      <c r="E36" s="5"/>
    </row>
    <row r="37" spans="1:7" ht="15.95" customHeight="1" thickBot="1">
      <c r="A37" s="20" t="s">
        <v>70</v>
      </c>
      <c r="B37" s="15" t="s">
        <v>53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6509652.8600000003</v>
      </c>
      <c r="D38" s="29">
        <f>SUM(D14:D37)</f>
        <v>6100987.0300000003</v>
      </c>
      <c r="E38" s="9"/>
    </row>
    <row r="39" spans="1:7" ht="15.95" customHeight="1" thickBot="1">
      <c r="A39" s="16"/>
      <c r="B39" s="22" t="s">
        <v>26</v>
      </c>
      <c r="C39" s="19">
        <f>SUM(C14:C37)-D38</f>
        <v>2646216.5599999996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38"/>
  <sheetViews>
    <sheetView tabSelected="1" topLeftCell="A16" workbookViewId="0">
      <selection activeCell="L38" sqref="L38"/>
    </sheetView>
  </sheetViews>
  <sheetFormatPr defaultRowHeight="11.25"/>
  <cols>
    <col min="1" max="1" width="4.83203125" customWidth="1"/>
    <col min="2" max="2" width="9.33203125" hidden="1" customWidth="1"/>
    <col min="3" max="3" width="24.83203125" customWidth="1"/>
    <col min="4" max="4" width="31.6640625" customWidth="1"/>
    <col min="5" max="5" width="39.5" customWidth="1"/>
  </cols>
  <sheetData>
    <row r="5" spans="3:5" ht="15.75" customHeight="1" thickBot="1"/>
    <row r="6" spans="3:5" ht="21.75" customHeight="1">
      <c r="C6" s="61" t="s">
        <v>55</v>
      </c>
      <c r="D6" s="62"/>
      <c r="E6" s="63"/>
    </row>
    <row r="7" spans="3:5" ht="29.25" customHeight="1" thickBot="1">
      <c r="C7" s="64" t="s">
        <v>73</v>
      </c>
      <c r="D7" s="65"/>
      <c r="E7" s="66"/>
    </row>
    <row r="8" spans="3:5" ht="12" thickBot="1">
      <c r="C8" s="72" t="s">
        <v>64</v>
      </c>
      <c r="D8" s="39"/>
      <c r="E8" s="41"/>
    </row>
    <row r="9" spans="3:5" ht="12" thickBot="1">
      <c r="C9" s="74"/>
      <c r="D9" s="49"/>
      <c r="E9" s="41"/>
    </row>
    <row r="10" spans="3:5" ht="11.25" customHeight="1" thickBot="1">
      <c r="C10" s="74"/>
      <c r="D10" s="49"/>
      <c r="E10" s="41"/>
    </row>
    <row r="11" spans="3:5" ht="12" thickBot="1">
      <c r="C11" s="83" t="s">
        <v>65</v>
      </c>
      <c r="D11" s="84"/>
      <c r="E11" s="41"/>
    </row>
    <row r="12" spans="3:5" ht="12" thickBot="1">
      <c r="C12" s="70" t="s">
        <v>62</v>
      </c>
      <c r="D12" s="71"/>
      <c r="E12" s="40">
        <f>SUM(E8:E11)</f>
        <v>0</v>
      </c>
    </row>
    <row r="13" spans="3:5" ht="12" thickBot="1">
      <c r="C13" s="72" t="s">
        <v>69</v>
      </c>
      <c r="D13" s="39"/>
      <c r="E13" s="41"/>
    </row>
    <row r="14" spans="3:5" ht="12" thickBot="1">
      <c r="C14" s="74"/>
      <c r="D14" s="39"/>
      <c r="E14" s="41"/>
    </row>
    <row r="15" spans="3:5" ht="12" thickBot="1">
      <c r="C15" s="74"/>
      <c r="D15" s="39"/>
      <c r="E15" s="41"/>
    </row>
    <row r="16" spans="3:5" ht="12" thickBot="1">
      <c r="C16" s="73"/>
      <c r="D16" s="39"/>
      <c r="E16" s="41"/>
    </row>
    <row r="17" spans="3:5" ht="12" thickBot="1">
      <c r="C17" s="75" t="s">
        <v>62</v>
      </c>
      <c r="D17" s="76"/>
      <c r="E17" s="40">
        <f>SUM(E13:E16)</f>
        <v>0</v>
      </c>
    </row>
    <row r="18" spans="3:5" ht="12" thickBot="1">
      <c r="C18" s="72" t="s">
        <v>74</v>
      </c>
      <c r="D18" s="49"/>
      <c r="E18" s="41"/>
    </row>
    <row r="19" spans="3:5" ht="12" thickBot="1">
      <c r="C19" s="74"/>
      <c r="D19" s="39"/>
      <c r="E19" s="41"/>
    </row>
    <row r="20" spans="3:5" ht="14.25" customHeight="1" thickBot="1">
      <c r="C20" s="73"/>
      <c r="D20" s="42" t="s">
        <v>62</v>
      </c>
      <c r="E20" s="40">
        <f>SUM(E18:E19)</f>
        <v>0</v>
      </c>
    </row>
    <row r="21" spans="3:5" ht="12.75" thickBot="1">
      <c r="C21" s="82"/>
      <c r="D21" s="82"/>
      <c r="E21" s="48">
        <f>E12+E17+E20</f>
        <v>0</v>
      </c>
    </row>
    <row r="22" spans="3:5">
      <c r="C22" s="45"/>
      <c r="D22" s="46"/>
      <c r="E22" s="47"/>
    </row>
    <row r="23" spans="3:5">
      <c r="C23" s="45"/>
      <c r="D23" s="46"/>
      <c r="E23" s="47"/>
    </row>
    <row r="24" spans="3:5" ht="12" thickBot="1">
      <c r="C24" s="50"/>
      <c r="D24" s="50"/>
      <c r="E24" s="32"/>
    </row>
    <row r="25" spans="3:5" ht="15.75" thickBot="1">
      <c r="C25" s="77" t="s">
        <v>63</v>
      </c>
      <c r="D25" s="78"/>
      <c r="E25" s="79"/>
    </row>
    <row r="26" spans="3:5" ht="12" thickBot="1">
      <c r="C26" s="33" t="s">
        <v>56</v>
      </c>
      <c r="D26" s="33" t="s">
        <v>57</v>
      </c>
      <c r="E26" s="34" t="s">
        <v>58</v>
      </c>
    </row>
    <row r="27" spans="3:5" ht="15.75" customHeight="1" thickBot="1">
      <c r="C27" s="72" t="s">
        <v>66</v>
      </c>
      <c r="D27" s="39" t="s">
        <v>75</v>
      </c>
      <c r="E27" s="41">
        <v>1502.19</v>
      </c>
    </row>
    <row r="28" spans="3:5" ht="12" thickBot="1">
      <c r="C28" s="74"/>
      <c r="D28" s="39"/>
      <c r="E28" s="41"/>
    </row>
    <row r="29" spans="3:5" ht="12" thickBot="1">
      <c r="C29" s="74"/>
      <c r="D29" s="39"/>
      <c r="E29" s="41"/>
    </row>
    <row r="30" spans="3:5" ht="13.5" customHeight="1" thickBot="1">
      <c r="C30" s="73"/>
      <c r="D30" s="42" t="s">
        <v>62</v>
      </c>
      <c r="E30" s="40">
        <f>SUM(E27:E29)</f>
        <v>1502.19</v>
      </c>
    </row>
    <row r="31" spans="3:5" ht="12.75" customHeight="1" thickBot="1">
      <c r="C31" s="72" t="s">
        <v>76</v>
      </c>
      <c r="D31" s="39" t="s">
        <v>77</v>
      </c>
      <c r="E31" s="41">
        <v>6252.84</v>
      </c>
    </row>
    <row r="32" spans="3:5" ht="21.75" thickBot="1">
      <c r="C32" s="73"/>
      <c r="D32" s="42" t="s">
        <v>62</v>
      </c>
      <c r="E32" s="40">
        <f>SUM(E31)</f>
        <v>6252.84</v>
      </c>
    </row>
    <row r="33" spans="3:5" ht="15.75" customHeight="1" thickBot="1">
      <c r="C33" s="72" t="s">
        <v>68</v>
      </c>
      <c r="D33" s="39" t="s">
        <v>77</v>
      </c>
      <c r="E33" s="41">
        <v>284202.27</v>
      </c>
    </row>
    <row r="34" spans="3:5" ht="16.5" customHeight="1" thickBot="1">
      <c r="C34" s="73"/>
      <c r="D34" s="42" t="s">
        <v>62</v>
      </c>
      <c r="E34" s="40">
        <f>SUM(E33:E33)</f>
        <v>284202.27</v>
      </c>
    </row>
    <row r="35" spans="3:5" ht="12.75" thickBot="1">
      <c r="C35" s="75" t="s">
        <v>67</v>
      </c>
      <c r="D35" s="76"/>
      <c r="E35" s="43">
        <f>E30+E32+E34</f>
        <v>291957.30000000005</v>
      </c>
    </row>
    <row r="36" spans="3:5">
      <c r="C36" s="50"/>
      <c r="D36" s="50"/>
      <c r="E36" s="32"/>
    </row>
    <row r="37" spans="3:5" ht="12" thickBot="1">
      <c r="C37" s="67"/>
      <c r="D37" s="68"/>
      <c r="E37" s="69"/>
    </row>
    <row r="38" spans="3:5" ht="13.5" thickBot="1">
      <c r="C38" s="80" t="s">
        <v>62</v>
      </c>
      <c r="D38" s="81"/>
      <c r="E38" s="44">
        <f>E21+E35</f>
        <v>291957.30000000005</v>
      </c>
    </row>
  </sheetData>
  <mergeCells count="16">
    <mergeCell ref="C33:C34"/>
    <mergeCell ref="C35:D35"/>
    <mergeCell ref="C37:E37"/>
    <mergeCell ref="C38:D38"/>
    <mergeCell ref="C17:D17"/>
    <mergeCell ref="C18:C20"/>
    <mergeCell ref="C21:D21"/>
    <mergeCell ref="C25:E25"/>
    <mergeCell ref="C27:C30"/>
    <mergeCell ref="C31:C32"/>
    <mergeCell ref="C6:E6"/>
    <mergeCell ref="C7:E7"/>
    <mergeCell ref="C8:C10"/>
    <mergeCell ref="C11:D11"/>
    <mergeCell ref="C12:D12"/>
    <mergeCell ref="C13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2020-05-08T06:26:28Z</dcterms:modified>
</cp:coreProperties>
</file>