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31" i="4" l="1"/>
  <c r="E37" i="4"/>
  <c r="E33" i="4"/>
  <c r="E38" i="4" l="1"/>
  <c r="E14" i="4"/>
  <c r="E18" i="4" l="1"/>
  <c r="E21" i="4" l="1"/>
  <c r="E22" i="4" s="1"/>
  <c r="D38" i="1" l="1"/>
  <c r="C39" i="1" s="1"/>
  <c r="E41" i="4" l="1"/>
</calcChain>
</file>

<file path=xl/sharedStrings.xml><?xml version="1.0" encoding="utf-8"?>
<sst xmlns="http://schemas.openxmlformats.org/spreadsheetml/2006/main" count="90" uniqueCount="84">
  <si>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</si>
  <si>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</si>
  <si>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</si>
  <si>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</si>
  <si>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</si>
  <si>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</si>
  <si>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</si>
  <si>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</si>
  <si>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</si>
  <si>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</si>
  <si>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</si>
  <si>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</si>
  <si>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</si>
  <si>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</si>
  <si>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</si>
  <si>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</si>
  <si>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</si>
  <si>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</si>
  <si>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</si>
  <si>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</si>
  <si>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</si>
  <si>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</si>
  <si>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</si>
  <si>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</si>
  <si>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</si>
  <si>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</si>
  <si>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</si>
  <si>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</si>
  <si>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</si>
  <si>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</si>
  <si>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</si>
  <si>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</si>
  <si>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</si>
  <si>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</si>
  <si>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</si>
  <si>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</si>
  <si>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</si>
  <si>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</si>
  <si>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</si>
  <si>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</si>
  <si>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</si>
  <si>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</si>
  <si>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</si>
  <si>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</si>
  <si>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</si>
  <si>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</si>
  <si>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</si>
  <si>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</si>
  <si>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</si>
  <si>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</si>
  <si>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</si>
  <si>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</si>
  <si>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</si>
  <si>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</si>
  <si>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</si>
  <si>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</si>
  <si>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</si>
  <si>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</si>
  <si>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</si>
  <si>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</si>
  <si>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</si>
  <si>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</si>
  <si>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</si>
  <si>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</si>
  <si>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</si>
  <si>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</si>
  <si>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</si>
  <si>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</si>
  <si>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</si>
  <si>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</si>
  <si>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</si>
  <si>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Energenti</t>
  </si>
  <si>
    <t>XI</t>
  </si>
  <si>
    <t xml:space="preserve">IX 1 </t>
  </si>
  <si>
    <t>Стање средстава на рачуну на дан 10.04.2020.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</si>
  <si>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10.04.2020. </t>
    </r>
    <r>
      <rPr>
        <sz val="9"/>
        <rFont val="Verdana CE"/>
        <family val="2"/>
        <charset val="238"/>
      </rPr>
      <t xml:space="preserve">godine
</t>
    </r>
  </si>
  <si>
    <t>Medicinski fakultet Novi Sad</t>
  </si>
  <si>
    <t>Elmer doo Petrovaradin</t>
  </si>
  <si>
    <t>North System doo Petrovaradin</t>
  </si>
  <si>
    <t>Narodna Banka Srbije</t>
  </si>
  <si>
    <t>Tehnometal doo Novi Sad</t>
  </si>
  <si>
    <t>Kedi NS doo Novi Sad</t>
  </si>
  <si>
    <t>JKP Novosadska toplana Novi Sad</t>
  </si>
  <si>
    <t>Farmalogist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</si>
</sst>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20" sqref="D20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74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3551038.19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>
        <v>8967.2000000000007</v>
      </c>
      <c r="D19" s="17">
        <v>8967.2000000000007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>
        <v>170125</v>
      </c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265752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/>
      <c r="D34" s="17"/>
      <c r="E34" s="40"/>
      <c r="G34" s="30"/>
    </row>
    <row r="35" spans="1:7" s="37" customFormat="1" ht="15.95" customHeight="1">
      <c r="A35" s="25" t="s">
        <v>73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72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8967.2000000000007</v>
      </c>
      <c r="D38" s="29">
        <f>SUM(D14:D37)</f>
        <v>444844.2</v>
      </c>
      <c r="E38" s="9"/>
    </row>
    <row r="39" spans="1:7" ht="15.95" customHeight="1" thickBot="1">
      <c r="A39" s="16"/>
      <c r="B39" s="22" t="s">
        <v>26</v>
      </c>
      <c r="C39" s="19">
        <f>SUM(C14:C37)-D38</f>
        <v>3115161.19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tabSelected="1" workbookViewId="0">
      <selection activeCell="J14" sqref="J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3" t="s">
        <v>55</v>
      </c>
      <c r="D5" s="84"/>
      <c r="E5" s="85"/>
    </row>
    <row r="6" spans="3:5" ht="30" customHeight="1" thickBot="1">
      <c r="C6" s="86" t="s">
        <v>75</v>
      </c>
      <c r="D6" s="87"/>
      <c r="E6" s="88"/>
    </row>
    <row r="7" spans="3:5" ht="12" customHeight="1" thickBot="1">
      <c r="C7" s="75" t="s">
        <v>64</v>
      </c>
      <c r="D7" s="43" t="s">
        <v>76</v>
      </c>
      <c r="E7" s="45">
        <v>225000</v>
      </c>
    </row>
    <row r="8" spans="3:5" s="62" customFormat="1" ht="12" customHeight="1" thickBot="1">
      <c r="C8" s="76"/>
      <c r="D8" s="57" t="s">
        <v>77</v>
      </c>
      <c r="E8" s="45">
        <v>6200</v>
      </c>
    </row>
    <row r="9" spans="3:5" s="62" customFormat="1" ht="12" customHeight="1" thickBot="1">
      <c r="C9" s="76"/>
      <c r="D9" s="57" t="s">
        <v>78</v>
      </c>
      <c r="E9" s="45">
        <v>7872</v>
      </c>
    </row>
    <row r="10" spans="3:5" s="62" customFormat="1" ht="12" customHeight="1" thickBot="1">
      <c r="C10" s="76"/>
      <c r="D10" s="57" t="s">
        <v>79</v>
      </c>
      <c r="E10" s="45">
        <v>24000</v>
      </c>
    </row>
    <row r="11" spans="3:5" s="62" customFormat="1" ht="12" customHeight="1" thickBot="1">
      <c r="C11" s="76"/>
      <c r="D11" s="57" t="s">
        <v>80</v>
      </c>
      <c r="E11" s="45">
        <v>480</v>
      </c>
    </row>
    <row r="12" spans="3:5" s="60" customFormat="1" ht="12" customHeight="1" thickBot="1">
      <c r="C12" s="76"/>
      <c r="D12" s="57" t="s">
        <v>81</v>
      </c>
      <c r="E12" s="45">
        <v>2200</v>
      </c>
    </row>
    <row r="13" spans="3:5" s="56" customFormat="1" ht="12" customHeight="1" thickBot="1">
      <c r="C13" s="79" t="s">
        <v>65</v>
      </c>
      <c r="D13" s="80"/>
      <c r="E13" s="45"/>
    </row>
    <row r="14" spans="3:5" s="42" customFormat="1" ht="12" customHeight="1" thickBot="1">
      <c r="C14" s="92" t="s">
        <v>62</v>
      </c>
      <c r="D14" s="93"/>
      <c r="E14" s="44">
        <f>SUM(E7:E13)</f>
        <v>265752</v>
      </c>
    </row>
    <row r="15" spans="3:5" s="55" customFormat="1" ht="12" customHeight="1" thickBot="1">
      <c r="C15" s="75" t="s">
        <v>70</v>
      </c>
      <c r="D15" s="43"/>
      <c r="E15" s="45"/>
    </row>
    <row r="16" spans="3:5" s="58" customFormat="1" ht="12" customHeight="1" thickBot="1">
      <c r="C16" s="76"/>
      <c r="D16" s="43"/>
      <c r="E16" s="45"/>
    </row>
    <row r="17" spans="3:5" s="42" customFormat="1" ht="12" customHeight="1" thickBot="1">
      <c r="C17" s="77"/>
      <c r="D17" s="43"/>
      <c r="E17" s="45"/>
    </row>
    <row r="18" spans="3:5" s="47" customFormat="1" ht="12" customHeight="1" thickBot="1">
      <c r="C18" s="81" t="s">
        <v>62</v>
      </c>
      <c r="D18" s="82"/>
      <c r="E18" s="44">
        <f>SUM(E15:E17)</f>
        <v>0</v>
      </c>
    </row>
    <row r="19" spans="3:5" s="47" customFormat="1" ht="12.75" customHeight="1" thickBot="1">
      <c r="C19" s="75" t="s">
        <v>71</v>
      </c>
      <c r="D19" s="57" t="s">
        <v>82</v>
      </c>
      <c r="E19" s="45">
        <v>170125</v>
      </c>
    </row>
    <row r="20" spans="3:5" s="47" customFormat="1" ht="12" customHeight="1" thickBot="1">
      <c r="C20" s="76"/>
      <c r="D20" s="43"/>
      <c r="E20" s="45"/>
    </row>
    <row r="21" spans="3:5" s="47" customFormat="1" ht="12" customHeight="1" thickBot="1">
      <c r="C21" s="77"/>
      <c r="D21" s="48" t="s">
        <v>62</v>
      </c>
      <c r="E21" s="44">
        <f>SUM(E19:E20)</f>
        <v>170125</v>
      </c>
    </row>
    <row r="22" spans="3:5" s="47" customFormat="1" ht="12" customHeight="1" thickBot="1">
      <c r="C22" s="78"/>
      <c r="D22" s="78"/>
      <c r="E22" s="54">
        <f>E14+E18+E21</f>
        <v>435877</v>
      </c>
    </row>
    <row r="23" spans="3:5" s="47" customFormat="1" ht="12" customHeight="1">
      <c r="C23" s="51"/>
      <c r="D23" s="52"/>
      <c r="E23" s="53"/>
    </row>
    <row r="24" spans="3:5" s="47" customFormat="1" ht="11.25" customHeight="1" thickBot="1">
      <c r="C24" s="51"/>
      <c r="D24" s="52"/>
      <c r="E24" s="53"/>
    </row>
    <row r="25" spans="3:5" s="41" customFormat="1" ht="12" hidden="1" customHeight="1" thickBot="1">
      <c r="E25" s="32"/>
    </row>
    <row r="26" spans="3:5" s="46" customFormat="1" ht="23.25" customHeight="1" thickBot="1">
      <c r="C26" s="94" t="s">
        <v>63</v>
      </c>
      <c r="D26" s="95"/>
      <c r="E26" s="96"/>
    </row>
    <row r="27" spans="3:5" s="46" customFormat="1" ht="12" customHeight="1" thickBot="1">
      <c r="C27" s="34" t="s">
        <v>56</v>
      </c>
      <c r="D27" s="34" t="s">
        <v>57</v>
      </c>
      <c r="E27" s="35" t="s">
        <v>58</v>
      </c>
    </row>
    <row r="28" spans="3:5" s="46" customFormat="1" ht="12" customHeight="1" thickBot="1">
      <c r="C28" s="75" t="s">
        <v>66</v>
      </c>
      <c r="D28" s="43" t="s">
        <v>83</v>
      </c>
      <c r="E28" s="45">
        <v>8967.2000000000007</v>
      </c>
    </row>
    <row r="29" spans="3:5" s="61" customFormat="1" ht="12" customHeight="1" thickBot="1">
      <c r="C29" s="76"/>
      <c r="D29" s="43"/>
      <c r="E29" s="45"/>
    </row>
    <row r="30" spans="3:5" s="61" customFormat="1" ht="12" customHeight="1" thickBot="1">
      <c r="C30" s="76"/>
      <c r="D30" s="43"/>
      <c r="E30" s="45"/>
    </row>
    <row r="31" spans="3:5" s="46" customFormat="1" ht="12" customHeight="1" thickBot="1">
      <c r="C31" s="77"/>
      <c r="D31" s="48" t="s">
        <v>62</v>
      </c>
      <c r="E31" s="44">
        <f>SUM(E28:E30)</f>
        <v>8967.2000000000007</v>
      </c>
    </row>
    <row r="32" spans="3:5" s="46" customFormat="1" ht="12" customHeight="1" thickBot="1">
      <c r="C32" s="75" t="s">
        <v>67</v>
      </c>
      <c r="D32" s="43"/>
      <c r="E32" s="45"/>
    </row>
    <row r="33" spans="3:5" s="46" customFormat="1" ht="12" customHeight="1" thickBot="1">
      <c r="C33" s="77"/>
      <c r="D33" s="48" t="s">
        <v>62</v>
      </c>
      <c r="E33" s="44">
        <f>SUM(E32)</f>
        <v>0</v>
      </c>
    </row>
    <row r="34" spans="3:5" s="46" customFormat="1" ht="12" customHeight="1" thickBot="1">
      <c r="C34" s="75" t="s">
        <v>69</v>
      </c>
      <c r="D34" s="43"/>
      <c r="E34" s="45"/>
    </row>
    <row r="35" spans="3:5" s="61" customFormat="1" ht="12" customHeight="1" thickBot="1">
      <c r="C35" s="76"/>
      <c r="D35" s="43"/>
      <c r="E35" s="45"/>
    </row>
    <row r="36" spans="3:5" s="59" customFormat="1" ht="12" customHeight="1" thickBot="1">
      <c r="C36" s="76"/>
      <c r="D36" s="43"/>
      <c r="E36" s="45"/>
    </row>
    <row r="37" spans="3:5" s="46" customFormat="1" ht="12" customHeight="1" thickBot="1">
      <c r="C37" s="77"/>
      <c r="D37" s="48" t="s">
        <v>62</v>
      </c>
      <c r="E37" s="44">
        <f>SUM(E34:E36)</f>
        <v>0</v>
      </c>
    </row>
    <row r="38" spans="3:5" s="46" customFormat="1" ht="13.5" customHeight="1" thickBot="1">
      <c r="C38" s="81" t="s">
        <v>68</v>
      </c>
      <c r="D38" s="82"/>
      <c r="E38" s="49">
        <f>E31+E33+E37</f>
        <v>8967.2000000000007</v>
      </c>
    </row>
    <row r="39" spans="3:5" ht="15" customHeight="1" thickBot="1"/>
    <row r="40" spans="3:5" s="36" customFormat="1" ht="13.5" hidden="1" customHeight="1" thickBot="1">
      <c r="C40" s="89"/>
      <c r="D40" s="90"/>
      <c r="E40" s="91"/>
    </row>
    <row r="41" spans="3:5" s="33" customFormat="1" ht="13.5" thickBot="1">
      <c r="C41" s="73" t="s">
        <v>62</v>
      </c>
      <c r="D41" s="74"/>
      <c r="E41" s="50">
        <f>E22+E38</f>
        <v>444844.2</v>
      </c>
    </row>
    <row r="42" spans="3:5" s="33" customFormat="1" ht="12" customHeight="1">
      <c r="C42"/>
      <c r="D42"/>
      <c r="E42" s="32"/>
    </row>
    <row r="43" spans="3:5" s="33" customFormat="1" ht="12" customHeight="1">
      <c r="C43"/>
      <c r="D43"/>
      <c r="E43" s="32"/>
    </row>
    <row r="44" spans="3:5" ht="12" customHeight="1"/>
  </sheetData>
  <mergeCells count="16">
    <mergeCell ref="C5:E5"/>
    <mergeCell ref="C6:E6"/>
    <mergeCell ref="C40:E40"/>
    <mergeCell ref="C14:D14"/>
    <mergeCell ref="C28:C31"/>
    <mergeCell ref="C32:C33"/>
    <mergeCell ref="C34:C37"/>
    <mergeCell ref="C38:D38"/>
    <mergeCell ref="C26:E26"/>
    <mergeCell ref="C7:C12"/>
    <mergeCell ref="C41:D41"/>
    <mergeCell ref="C19:C21"/>
    <mergeCell ref="C22:D22"/>
    <mergeCell ref="C15:C17"/>
    <mergeCell ref="C13:D13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2020-04-13T06:12:55Z</dcterms:modified>
</cp:coreProperties>
</file>