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C38" i="1" l="1"/>
  <c r="E17" i="4" l="1"/>
  <c r="E23" i="4" l="1"/>
  <c r="E24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<sst xmlns="http://schemas.openxmlformats.org/spreadsheetml/2006/main" count="88" uniqueCount="82">
  <si>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</si>
  <si>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</si>
  <si>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</si>
  <si>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</si>
  <si>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</si>
  <si>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</si>
  <si>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</si>
  <si>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</si>
  <si>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</si>
  <si>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</si>
  <si>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</si>
  <si>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</si>
  <si>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</si>
  <si>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</si>
  <si>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</si>
  <si>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</si>
  <si>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</si>
  <si>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</si>
  <si>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</si>
  <si>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</si>
  <si>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</si>
  <si>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</si>
  <si>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</si>
  <si>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</si>
  <si>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</si>
  <si>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</si>
  <si>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</si>
  <si>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</si>
  <si>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</si>
  <si>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</si>
  <si>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</si>
  <si>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</si>
  <si>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</si>
  <si>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</si>
  <si>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</si>
  <si>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</si>
  <si>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</si>
  <si>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</si>
  <si>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</si>
  <si>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</si>
  <si>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</si>
  <si>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</si>
  <si>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</si>
  <si>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</si>
  <si>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</si>
  <si>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</si>
  <si>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</si>
  <si>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</si>
  <si>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</si>
  <si>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</si>
  <si>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</si>
  <si>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</si>
  <si>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</si>
  <si>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</si>
  <si>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</si>
  <si>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</si>
  <si>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</si>
  <si>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</si>
  <si>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</si>
  <si>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</si>
  <si>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</si>
  <si>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</si>
  <si>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</si>
  <si>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</si>
  <si>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</si>
  <si>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</si>
  <si>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</si>
  <si>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</si>
  <si>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</si>
  <si>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</si>
  <si>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</si>
  <si>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</si>
  <si>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Стање средстава на рачуну на дан 20.01.2020. године</t>
  </si>
  <si>
    <t>Energenti</t>
  </si>
  <si>
    <t>Nis Gazprom Njeft</t>
  </si>
  <si>
    <t>SBB Solutions Beograd</t>
  </si>
  <si>
    <t>JKP Novosadska toplana</t>
  </si>
  <si>
    <t>KCV Novi Sad</t>
  </si>
  <si>
    <t>JKP Informatika Novi Sad</t>
  </si>
  <si>
    <t>Telenor ad Beograd</t>
  </si>
  <si>
    <t>Telekom Srbija ad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</si>
  <si>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20.01.2020.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</si>
</sst>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7" workbookViewId="0">
      <selection activeCell="D27" sqref="D2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72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2493347.58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>
        <v>214073.38</v>
      </c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>
        <v>269244.5</v>
      </c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>
        <v>16036.41</v>
      </c>
      <c r="E30" s="5"/>
    </row>
    <row r="31" spans="1:9" ht="15.95" customHeight="1">
      <c r="A31" s="20" t="s">
        <v>34</v>
      </c>
      <c r="B31" s="8" t="s">
        <v>21</v>
      </c>
      <c r="C31" s="17"/>
      <c r="D31" s="27">
        <v>39167.129999999997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538521.41999999993</v>
      </c>
      <c r="E38" s="9"/>
    </row>
    <row r="39" spans="1:7" ht="15.95" customHeight="1" thickBot="1">
      <c r="A39" s="16"/>
      <c r="B39" s="22" t="s">
        <v>26</v>
      </c>
      <c r="C39" s="19">
        <f>SUM(C14:C37)-D38</f>
        <v>1954826.1600000001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I31" sqref="I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56</v>
      </c>
      <c r="D5" s="85"/>
      <c r="E5" s="86"/>
    </row>
    <row r="6" spans="3:5" ht="30" customHeight="1" thickBot="1">
      <c r="C6" s="87" t="s">
        <v>81</v>
      </c>
      <c r="D6" s="88"/>
      <c r="E6" s="89"/>
    </row>
    <row r="7" spans="3:5" ht="12" customHeight="1" thickBot="1">
      <c r="C7" s="76" t="s">
        <v>66</v>
      </c>
      <c r="D7" s="43" t="s">
        <v>75</v>
      </c>
      <c r="E7" s="45">
        <v>4815</v>
      </c>
    </row>
    <row r="8" spans="3:5" s="62" customFormat="1" ht="12" customHeight="1" thickBot="1">
      <c r="C8" s="77"/>
      <c r="D8" s="58" t="s">
        <v>78</v>
      </c>
      <c r="E8" s="45">
        <v>3656</v>
      </c>
    </row>
    <row r="9" spans="3:5" s="59" customFormat="1" ht="12" customHeight="1" thickBot="1">
      <c r="C9" s="77"/>
      <c r="D9" s="60" t="s">
        <v>79</v>
      </c>
      <c r="E9" s="45">
        <v>23571.8</v>
      </c>
    </row>
    <row r="10" spans="3:5" s="62" customFormat="1" ht="12" customHeight="1" thickBot="1">
      <c r="C10" s="77"/>
      <c r="D10" s="60" t="s">
        <v>80</v>
      </c>
      <c r="E10" s="45">
        <v>7124.33</v>
      </c>
    </row>
    <row r="11" spans="3:5" s="46" customFormat="1" ht="12" customHeight="1" thickBot="1">
      <c r="C11" s="77"/>
      <c r="D11" s="58"/>
      <c r="E11" s="45"/>
    </row>
    <row r="12" spans="3:5" s="57" customFormat="1" ht="12" customHeight="1" thickBot="1">
      <c r="C12" s="80" t="s">
        <v>68</v>
      </c>
      <c r="D12" s="81"/>
      <c r="E12" s="45"/>
    </row>
    <row r="13" spans="3:5" s="42" customFormat="1" ht="12" customHeight="1" thickBot="1">
      <c r="C13" s="93" t="s">
        <v>63</v>
      </c>
      <c r="D13" s="94"/>
      <c r="E13" s="44">
        <f>SUM(E7:E12)</f>
        <v>39167.129999999997</v>
      </c>
    </row>
    <row r="14" spans="3:5" s="55" customFormat="1" ht="12" customHeight="1" thickBot="1">
      <c r="C14" s="76" t="s">
        <v>70</v>
      </c>
      <c r="D14" s="43" t="s">
        <v>77</v>
      </c>
      <c r="E14" s="45">
        <v>214073.38</v>
      </c>
    </row>
    <row r="15" spans="3:5" s="59" customFormat="1" ht="12" customHeight="1" thickBot="1">
      <c r="C15" s="77"/>
      <c r="D15" s="43"/>
      <c r="E15" s="45"/>
    </row>
    <row r="16" spans="3:5" s="42" customFormat="1" ht="12" customHeight="1" thickBot="1">
      <c r="C16" s="78"/>
      <c r="D16" s="43"/>
      <c r="E16" s="45"/>
    </row>
    <row r="17" spans="3:5" s="47" customFormat="1" ht="12" customHeight="1" thickBot="1">
      <c r="C17" s="82" t="s">
        <v>63</v>
      </c>
      <c r="D17" s="83"/>
      <c r="E17" s="44">
        <f>SUM(E14:E16)</f>
        <v>214073.38</v>
      </c>
    </row>
    <row r="18" spans="3:5" s="47" customFormat="1" ht="12.75" customHeight="1" thickBot="1">
      <c r="C18" s="76" t="s">
        <v>73</v>
      </c>
      <c r="D18" s="43" t="s">
        <v>74</v>
      </c>
      <c r="E18" s="45">
        <v>16036.41</v>
      </c>
    </row>
    <row r="19" spans="3:5" s="63" customFormat="1" ht="12.75" customHeight="1" thickBot="1">
      <c r="C19" s="77"/>
      <c r="D19" s="43" t="s">
        <v>76</v>
      </c>
      <c r="E19" s="45">
        <v>269244.5</v>
      </c>
    </row>
    <row r="20" spans="3:5" s="63" customFormat="1" ht="12.75" customHeight="1" thickBot="1">
      <c r="C20" s="77"/>
      <c r="D20" s="43"/>
      <c r="E20" s="45"/>
    </row>
    <row r="21" spans="3:5" s="63" customFormat="1" ht="12.75" customHeight="1" thickBot="1">
      <c r="C21" s="77"/>
      <c r="D21" s="43"/>
      <c r="E21" s="45"/>
    </row>
    <row r="22" spans="3:5" s="47" customFormat="1" ht="12" customHeight="1" thickBot="1">
      <c r="C22" s="77"/>
      <c r="D22" s="43"/>
      <c r="E22" s="45"/>
    </row>
    <row r="23" spans="3:5" s="47" customFormat="1" ht="12" customHeight="1" thickBot="1">
      <c r="C23" s="78"/>
      <c r="D23" s="48" t="s">
        <v>63</v>
      </c>
      <c r="E23" s="44">
        <f>SUM(E18:E22)</f>
        <v>285280.90999999997</v>
      </c>
    </row>
    <row r="24" spans="3:5" s="47" customFormat="1" ht="12" customHeight="1" thickBot="1">
      <c r="C24" s="79"/>
      <c r="D24" s="79"/>
      <c r="E24" s="54">
        <f>E13+E17+E23</f>
        <v>538521.41999999993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5" t="s">
        <v>65</v>
      </c>
      <c r="D28" s="96"/>
      <c r="E28" s="97"/>
    </row>
    <row r="29" spans="3:5" s="46" customFormat="1" ht="12" customHeight="1" thickBot="1">
      <c r="C29" s="34" t="s">
        <v>57</v>
      </c>
      <c r="D29" s="34" t="s">
        <v>58</v>
      </c>
      <c r="E29" s="35" t="s">
        <v>59</v>
      </c>
    </row>
    <row r="30" spans="3:5" s="46" customFormat="1" ht="12" customHeight="1" thickBot="1">
      <c r="C30" s="76" t="s">
        <v>69</v>
      </c>
      <c r="D30" s="43"/>
      <c r="E30" s="45"/>
    </row>
    <row r="31" spans="3:5" s="55" customFormat="1" ht="12" customHeight="1" thickBot="1">
      <c r="C31" s="77"/>
      <c r="D31" s="43"/>
      <c r="E31" s="45"/>
    </row>
    <row r="32" spans="3:5" s="46" customFormat="1" ht="12" customHeight="1" thickBot="1">
      <c r="C32" s="78"/>
      <c r="D32" s="48" t="s">
        <v>63</v>
      </c>
      <c r="E32" s="44">
        <f>SUM(E30:E31)</f>
        <v>0</v>
      </c>
    </row>
    <row r="33" spans="3:5" s="46" customFormat="1" ht="12" customHeight="1" thickBot="1">
      <c r="C33" s="76" t="s">
        <v>71</v>
      </c>
      <c r="D33" s="43"/>
      <c r="E33" s="45"/>
    </row>
    <row r="34" spans="3:5" s="46" customFormat="1" ht="12" customHeight="1" thickBot="1">
      <c r="C34" s="78"/>
      <c r="D34" s="48" t="s">
        <v>63</v>
      </c>
      <c r="E34" s="44">
        <f>SUM(E33)</f>
        <v>0</v>
      </c>
    </row>
    <row r="35" spans="3:5" s="46" customFormat="1" ht="12" customHeight="1" thickBot="1">
      <c r="C35" s="76" t="s">
        <v>67</v>
      </c>
      <c r="D35" s="43"/>
      <c r="E35" s="45"/>
    </row>
    <row r="36" spans="3:5" s="61" customFormat="1" ht="12" customHeight="1" thickBot="1">
      <c r="C36" s="77"/>
      <c r="D36" s="43"/>
      <c r="E36" s="45"/>
    </row>
    <row r="37" spans="3:5" s="56" customFormat="1" ht="12" customHeight="1" thickBot="1">
      <c r="C37" s="77"/>
      <c r="D37" s="43"/>
      <c r="E37" s="45"/>
    </row>
    <row r="38" spans="3:5" s="46" customFormat="1" ht="12" customHeight="1" thickBot="1">
      <c r="C38" s="78"/>
      <c r="D38" s="48" t="s">
        <v>63</v>
      </c>
      <c r="E38" s="44">
        <f>SUM(E35:E37)</f>
        <v>0</v>
      </c>
    </row>
    <row r="39" spans="3:5" s="46" customFormat="1" ht="13.5" customHeight="1" thickBot="1">
      <c r="C39" s="82" t="s">
        <v>64</v>
      </c>
      <c r="D39" s="83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90"/>
      <c r="D41" s="91"/>
      <c r="E41" s="92"/>
    </row>
    <row r="42" spans="3:5" s="33" customFormat="1" ht="13.5" thickBot="1">
      <c r="C42" s="74" t="s">
        <v>63</v>
      </c>
      <c r="D42" s="75"/>
      <c r="E42" s="50">
        <f>E24+E39</f>
        <v>538521.41999999993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5:E5"/>
    <mergeCell ref="C6:E6"/>
    <mergeCell ref="C41:E41"/>
    <mergeCell ref="C13:D13"/>
    <mergeCell ref="C30:C32"/>
    <mergeCell ref="C33:C34"/>
    <mergeCell ref="C35:C38"/>
    <mergeCell ref="C39:D39"/>
    <mergeCell ref="C28:E28"/>
    <mergeCell ref="C7:C11"/>
    <mergeCell ref="C42:D42"/>
    <mergeCell ref="C18:C23"/>
    <mergeCell ref="C24:D24"/>
    <mergeCell ref="C14:C16"/>
    <mergeCell ref="C12:D12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2020-01-21T07:32:18Z</dcterms:modified>
</cp:coreProperties>
</file>