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62" i="4" l="1"/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<sst xmlns="http://schemas.openxmlformats.org/spreadsheetml/2006/main" count="85" uniqueCount="77">
  <si>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</si>
  <si>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</si>
  <si>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</si>
  <si>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</si>
  <si>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</si>
  <si>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</si>
  <si>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</si>
  <si>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</si>
  <si>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</si>
  <si>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</si>
  <si>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</si>
  <si>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</si>
  <si>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</si>
  <si>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</si>
  <si>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</si>
  <si>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</si>
  <si>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</si>
  <si>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</si>
  <si>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</si>
  <si>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</si>
  <si>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</si>
  <si>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</si>
  <si>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</si>
  <si>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</si>
  <si>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</si>
  <si>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</si>
  <si>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</si>
  <si>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</si>
  <si>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</si>
  <si>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</si>
  <si>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</si>
  <si>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</si>
  <si>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</si>
  <si>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</si>
  <si>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</si>
  <si>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</si>
  <si>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</si>
  <si>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</si>
  <si>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</si>
  <si>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</si>
  <si>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</si>
  <si>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</si>
  <si>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</si>
  <si>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</si>
  <si>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</si>
  <si>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</si>
  <si>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</si>
  <si>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</si>
  <si>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</si>
  <si>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</si>
  <si>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</si>
  <si>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</si>
  <si>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</si>
  <si>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</si>
  <si>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</si>
  <si>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</si>
  <si>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</si>
  <si>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</si>
  <si>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</si>
  <si>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</si>
  <si>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</si>
  <si>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</si>
  <si>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</si>
  <si>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</si>
  <si>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</si>
  <si>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</si>
  <si>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</si>
  <si>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Ostali materijalni troškovi</t>
  </si>
  <si>
    <t>Uprava za trezor</t>
  </si>
  <si>
    <t>АПВ</t>
  </si>
  <si>
    <t>Sanitetski</t>
  </si>
  <si>
    <t>Инвалиди- накнада</t>
  </si>
  <si>
    <t>Energenti</t>
  </si>
  <si>
    <t>Ishrana</t>
  </si>
  <si>
    <t>Стање средстава на рачуну на дан 31.05.2024. године</t>
  </si>
  <si>
    <r>
      <t>Specifikacija izvršenih plaćanja iz sredstava prenetih od strane RFZO-a po dobavljačima na dan 31.05.2024.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</si>
  <si>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OMT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</si>
</sst>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C21" sqref="C2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1433671.19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>
        <v>452068.31</v>
      </c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>
        <v>35910.67</v>
      </c>
      <c r="D17">
        <v>35910.67</v>
      </c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>
        <v>21201229.84</v>
      </c>
      <c r="D20" s="17">
        <v>21201229.84</v>
      </c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>
        <v>278817.88</v>
      </c>
      <c r="D24" s="27">
        <v>278817.88</v>
      </c>
      <c r="E24" s="5"/>
    </row>
    <row r="25" spans="1:11" ht="15.95" customHeight="1">
      <c r="A25" s="20" t="s">
        <v>30</v>
      </c>
      <c r="B25" s="6" t="s">
        <v>15</v>
      </c>
      <c r="C25" s="17">
        <v>607833.32999999996</v>
      </c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>
        <v>299547.98</v>
      </c>
      <c r="D28" s="27">
        <v>299547.98</v>
      </c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>
        <v>1057212.1499999999</v>
      </c>
      <c r="D30" s="17">
        <v>126279.42</v>
      </c>
      <c r="E30" s="5"/>
    </row>
    <row r="31" spans="1:11" ht="15.95" customHeight="1">
      <c r="A31" s="25" t="s">
        <v>44</v>
      </c>
      <c r="B31" s="7" t="s">
        <v>69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>
        <v>53986</v>
      </c>
      <c r="D33" s="17">
        <v>116608.25</v>
      </c>
      <c r="E33" s="38"/>
    </row>
    <row r="34" spans="1:5" s="69" customFormat="1" ht="15.95" customHeight="1">
      <c r="A34" s="25" t="s">
        <v>66</v>
      </c>
      <c r="B34" s="8" t="s">
        <v>71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13150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23547687.849999998</v>
      </c>
      <c r="D38" s="29">
        <f>SUM(D13:D37)</f>
        <v>22510462.350000001</v>
      </c>
      <c r="E38" s="9"/>
    </row>
    <row r="39" spans="1:5" ht="15.95" customHeight="1" thickBot="1">
      <c r="A39" s="16"/>
      <c r="B39" s="22" t="s">
        <v>24</v>
      </c>
      <c r="C39" s="19">
        <f>SUM(C13:C37)-D38</f>
        <v>2470896.6899999939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43" workbookViewId="0">
      <selection activeCell="H61" sqref="H6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67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68</v>
      </c>
      <c r="D21" s="118"/>
      <c r="E21" s="43">
        <v>26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72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73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26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>
        <v>35910.67</v>
      </c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35910.67</v>
      </c>
    </row>
    <row r="44" spans="3:5" s="44" customFormat="1" ht="12" customHeight="1" thickBot="1">
      <c r="C44" s="106" t="s">
        <v>62</v>
      </c>
      <c r="D44" s="41"/>
      <c r="E44" s="43">
        <v>21201229.84</v>
      </c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21201229.84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72</v>
      </c>
      <c r="D51" s="41"/>
      <c r="E51" s="43">
        <v>299547.98</v>
      </c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299547.98</v>
      </c>
      <c r="I52" s="30"/>
      <c r="K52" s="30"/>
    </row>
    <row r="53" spans="3:11" s="44" customFormat="1" ht="12" customHeight="1" thickBot="1">
      <c r="C53" s="106" t="s">
        <v>70</v>
      </c>
      <c r="D53" s="41"/>
      <c r="E53" s="43">
        <v>278817.88</v>
      </c>
    </row>
    <row r="54" spans="3:11" s="44" customFormat="1" ht="12" customHeight="1" thickBot="1">
      <c r="C54" s="108"/>
      <c r="D54" s="46" t="s">
        <v>54</v>
      </c>
      <c r="E54" s="42">
        <f>SUM(E53:E53)</f>
        <v>278817.88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76</v>
      </c>
      <c r="D56" s="58"/>
      <c r="E56" s="43">
        <v>126253.42</v>
      </c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126253.42</v>
      </c>
    </row>
    <row r="62" spans="3:11" s="44" customFormat="1" ht="13.5" customHeight="1" thickBot="1">
      <c r="C62" s="109" t="s">
        <v>57</v>
      </c>
      <c r="D62" s="110"/>
      <c r="E62" s="47">
        <f>E43+E49+E52+E54+E61</f>
        <v>21941759.790000003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21941785.790000003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2024-06-03T11:43:08Z</dcterms:modified>
</cp:coreProperties>
</file>