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C38" i="1" l="1"/>
  <c r="D38" i="1" l="1"/>
  <c r="E49" i="4" l="1"/>
  <c r="E20" i="4" l="1"/>
  <c r="E43" i="4" l="1"/>
  <c r="E52" i="4" l="1"/>
  <c r="E62" i="4" s="1"/>
  <c r="E61" i="4" l="1"/>
  <c r="E26" i="4"/>
  <c r="E54" i="4"/>
  <c r="E31" i="4"/>
  <c r="E32" i="4" l="1"/>
  <c r="C39" i="1"/>
  <c r="E65" i="4" l="1"/>
</calcChain>
</file>

<file path=xl/sharedStrings.xml><?xml version="1.0" encoding="utf-8"?>
<sst xmlns="http://schemas.openxmlformats.org/spreadsheetml/2006/main" count="85" uniqueCount="78">
  <si>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</si>
  <si>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</si>
  <si>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</si>
  <si>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</si>
  <si>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</si>
  <si>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</si>
  <si>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</si>
  <si>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</si>
  <si>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</si>
  <si>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</si>
  <si>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</si>
  <si>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</si>
  <si>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</si>
  <si>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</si>
  <si>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</si>
  <si>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</si>
  <si>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</si>
  <si>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</si>
  <si>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</si>
  <si>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</si>
  <si>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</si>
  <si>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</si>
  <si>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</si>
  <si>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</si>
  <si>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</si>
  <si>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</si>
  <si>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</si>
  <si>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</si>
  <si>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</si>
  <si>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</si>
  <si>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</si>
  <si>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</si>
  <si>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</si>
  <si>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</si>
  <si>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</si>
  <si>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</si>
  <si>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</si>
  <si>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</si>
  <si>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</si>
  <si>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</si>
  <si>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</si>
  <si>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</si>
  <si>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</si>
  <si>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</si>
  <si>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</si>
  <si>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</si>
  <si>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</si>
  <si>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</si>
  <si>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</si>
  <si>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</si>
  <si>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</si>
  <si>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</si>
  <si>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</si>
  <si>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</si>
  <si>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</si>
  <si>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</si>
  <si>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</si>
  <si>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</si>
  <si>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</si>
  <si>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</si>
  <si>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</si>
  <si>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</si>
  <si>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</si>
  <si>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</si>
  <si>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</si>
  <si>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</si>
  <si>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</si>
  <si>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Sanitetski materijal/Reagensi izuzev za transfuziju</t>
  </si>
  <si>
    <t>Ostali materijalni troškovi</t>
  </si>
  <si>
    <t>Uprava za trezor</t>
  </si>
  <si>
    <t>АПВ</t>
  </si>
  <si>
    <t>Sanitetski</t>
  </si>
  <si>
    <t>Citostatici</t>
  </si>
  <si>
    <t>Инвалиди- накнада</t>
  </si>
  <si>
    <t>Energenti</t>
  </si>
  <si>
    <t>Ishrana</t>
  </si>
  <si>
    <t>Стање средстава на рачуну на дан 30.05.2024. године</t>
  </si>
  <si>
    <r>
      <t>Specifikacija izvršenih plaćanja iz sredstava prenetih od strane RFZO-a po dobavljačima na dan 30.05.2024.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</si>
</sst>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25" workbookViewId="0">
      <selection activeCell="C37" sqref="C37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76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1432849.77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78.58</v>
      </c>
      <c r="E30" s="5"/>
    </row>
    <row r="31" spans="1:11" ht="15.95" customHeight="1">
      <c r="A31" s="25" t="s">
        <v>44</v>
      </c>
      <c r="B31" s="7" t="s">
        <v>70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 t="s">
        <v>73</v>
      </c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/>
      <c r="D35" s="17"/>
      <c r="E35" s="38"/>
    </row>
    <row r="36" spans="1:5" ht="15.95" customHeight="1">
      <c r="A36" s="20" t="s">
        <v>49</v>
      </c>
      <c r="B36" s="8" t="s">
        <v>47</v>
      </c>
      <c r="C36" s="17">
        <v>900</v>
      </c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f>SUM(C14:C37)</f>
        <v>900</v>
      </c>
      <c r="D38" s="29">
        <f>SUM(D13:D37)</f>
        <v>78.58</v>
      </c>
      <c r="E38" s="9"/>
    </row>
    <row r="39" spans="1:5" ht="15.95" customHeight="1" thickBot="1">
      <c r="A39" s="16"/>
      <c r="B39" s="22" t="s">
        <v>24</v>
      </c>
      <c r="C39" s="19">
        <f>SUM(C13:C37)-D38</f>
        <v>1433671.19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workbookViewId="0">
      <selection activeCell="E22" sqref="E2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50</v>
      </c>
      <c r="D5" s="96"/>
      <c r="E5" s="97"/>
    </row>
    <row r="6" spans="3:5" ht="24" customHeight="1" thickBot="1">
      <c r="C6" s="98" t="s">
        <v>77</v>
      </c>
      <c r="D6" s="99"/>
      <c r="E6" s="100"/>
    </row>
    <row r="7" spans="3:5" ht="13.5" customHeight="1" thickBot="1">
      <c r="C7" s="106" t="s">
        <v>68</v>
      </c>
      <c r="D7" s="41"/>
      <c r="E7" s="43"/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/>
      <c r="D20" s="105"/>
      <c r="E20" s="42">
        <f>SUM(E7:E19)</f>
        <v>0</v>
      </c>
    </row>
    <row r="21" spans="3:5" s="54" customFormat="1" ht="12" customHeight="1" thickBot="1">
      <c r="C21" s="117" t="s">
        <v>69</v>
      </c>
      <c r="D21" s="118"/>
      <c r="E21" s="43">
        <v>78.58</v>
      </c>
    </row>
    <row r="22" spans="3:5" s="40" customFormat="1" ht="12" customHeight="1" thickBot="1">
      <c r="C22" s="104" t="s">
        <v>54</v>
      </c>
      <c r="D22" s="105"/>
      <c r="E22" s="42"/>
    </row>
    <row r="23" spans="3:5" s="53" customFormat="1" ht="12" customHeight="1" thickBot="1">
      <c r="C23" s="106" t="s">
        <v>74</v>
      </c>
      <c r="D23" s="41"/>
      <c r="E23" s="43"/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54</v>
      </c>
      <c r="D26" s="110"/>
      <c r="E26" s="42">
        <f>SUM(E23:E25)</f>
        <v>0</v>
      </c>
    </row>
    <row r="27" spans="3:5" s="45" customFormat="1" ht="12.75" customHeight="1" thickBot="1">
      <c r="C27" s="106" t="s">
        <v>75</v>
      </c>
      <c r="D27" s="55"/>
      <c r="E27" s="43"/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54</v>
      </c>
      <c r="E31" s="42">
        <f>SUM(E27:E30)</f>
        <v>0</v>
      </c>
    </row>
    <row r="32" spans="3:5" s="45" customFormat="1" ht="12" customHeight="1" thickBot="1">
      <c r="C32" s="116"/>
      <c r="D32" s="116"/>
      <c r="E32" s="52">
        <f>E22+E26+E31+E21+E20</f>
        <v>78.58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55</v>
      </c>
      <c r="D36" s="112"/>
      <c r="E36" s="113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106" t="s">
        <v>56</v>
      </c>
      <c r="D38" s="41"/>
      <c r="E38" s="43"/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>
        <f>E38</f>
        <v>0</v>
      </c>
    </row>
    <row r="44" spans="3:5" s="44" customFormat="1" ht="12" customHeight="1" thickBot="1">
      <c r="C44" s="106" t="s">
        <v>62</v>
      </c>
      <c r="D44" s="41"/>
      <c r="E44" s="43"/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6" t="s">
        <v>54</v>
      </c>
      <c r="E49" s="42">
        <f>SUM(E44:E48)</f>
        <v>0</v>
      </c>
    </row>
    <row r="50" spans="3:11" s="44" customFormat="1" ht="12" customHeight="1" thickBot="1">
      <c r="C50" s="108"/>
      <c r="D50" s="46"/>
      <c r="E50" s="42"/>
      <c r="I50" s="30"/>
      <c r="K50" s="30"/>
    </row>
    <row r="51" spans="3:11" s="75" customFormat="1" ht="12" customHeight="1" thickBot="1">
      <c r="C51" s="106" t="s">
        <v>72</v>
      </c>
      <c r="D51" s="41"/>
      <c r="E51" s="43"/>
      <c r="I51" s="30"/>
      <c r="K51" s="30"/>
    </row>
    <row r="52" spans="3:11" s="75" customFormat="1" ht="12" customHeight="1" thickBot="1">
      <c r="C52" s="108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106" t="s">
        <v>71</v>
      </c>
      <c r="D53" s="41"/>
      <c r="E53" s="43"/>
    </row>
    <row r="54" spans="3:11" s="44" customFormat="1" ht="12" customHeight="1" thickBot="1">
      <c r="C54" s="108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106" t="s">
        <v>67</v>
      </c>
      <c r="D56" s="58"/>
      <c r="E56" s="43"/>
    </row>
    <row r="57" spans="3:11" s="71" customFormat="1" ht="12.75" customHeight="1" thickBot="1">
      <c r="C57" s="107"/>
      <c r="D57" s="58"/>
      <c r="E57" s="43"/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54</v>
      </c>
      <c r="E61" s="42">
        <f>SUM(E56:E60)</f>
        <v>0</v>
      </c>
    </row>
    <row r="62" spans="3:11" s="44" customFormat="1" ht="13.5" customHeight="1" thickBot="1">
      <c r="C62" s="109" t="s">
        <v>57</v>
      </c>
      <c r="D62" s="110"/>
      <c r="E62" s="47">
        <f>E43+E49+E52</f>
        <v>0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54</v>
      </c>
      <c r="D65" s="115"/>
      <c r="E65" s="48">
        <f>E62+E32</f>
        <v>78.58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2024-05-31T05:45:15Z</dcterms:modified>
</cp:coreProperties>
</file>