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49" i="4" l="1"/>
  <c r="E20" i="4" l="1"/>
  <c r="E43" i="4" l="1"/>
  <c r="E52" i="4" l="1"/>
  <c r="D38" i="1" l="1"/>
  <c r="E61" i="4" l="1"/>
  <c r="E26" i="4"/>
  <c r="E54" i="4"/>
  <c r="E31" i="4"/>
  <c r="E32" i="4" l="1"/>
  <c r="E62" i="4"/>
  <c r="C39" i="1"/>
  <c r="E65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<sst xmlns="http://schemas.openxmlformats.org/spreadsheetml/2006/main" count="84" uniqueCount="76">
  <si>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</si>
  <si>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</si>
  <si>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</si>
  <si>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</si>
  <si>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</si>
  <si>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</si>
  <si>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</si>
  <si>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</si>
  <si>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</si>
  <si>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</si>
  <si>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</si>
  <si>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</si>
  <si>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</si>
  <si>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</si>
  <si>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</si>
  <si>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</si>
  <si>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</si>
  <si>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</si>
  <si>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</si>
  <si>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</si>
  <si>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</si>
  <si>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</si>
  <si>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</si>
  <si>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</si>
  <si>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</si>
  <si>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</si>
  <si>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</si>
  <si>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</si>
  <si>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</si>
  <si>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</si>
  <si>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</si>
  <si>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</si>
  <si>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</si>
  <si>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</si>
  <si>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</si>
  <si>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</si>
  <si>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</si>
  <si>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</si>
  <si>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</si>
  <si>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</si>
  <si>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</si>
  <si>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</si>
  <si>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</si>
  <si>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</si>
  <si>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</si>
  <si>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</si>
  <si>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</si>
  <si>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</si>
  <si>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</si>
  <si>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</si>
  <si>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</si>
  <si>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</si>
  <si>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</si>
  <si>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</si>
  <si>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</si>
  <si>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</si>
  <si>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</si>
  <si>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</si>
  <si>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</si>
  <si>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</si>
  <si>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</si>
  <si>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</si>
  <si>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</si>
  <si>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</si>
  <si>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</si>
  <si>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</si>
  <si>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 xml:space="preserve"> IX 1</t>
  </si>
  <si>
    <t>Sanitetski materijal/Reagensi izuzev za transfuziju</t>
  </si>
  <si>
    <t>Ostali materijalni troškovi</t>
  </si>
  <si>
    <t>Uprava za trezor</t>
  </si>
  <si>
    <t>АПВ</t>
  </si>
  <si>
    <t>Sanitetski</t>
  </si>
  <si>
    <t>Исхрана</t>
  </si>
  <si>
    <t>Стање средстава на рачуну на дан 31.01.2024. године</t>
  </si>
  <si>
    <r>
      <t>Specifikacija izvršenih plaćanja iz sredstava prenetih od strane RFZO-a po dobavljačima na dan 31.01.2024.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</si>
  <si>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Citostatici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</si>
</sst>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0"/>
  <sheetViews>
    <sheetView tabSelected="1" workbookViewId="0">
      <selection activeCell="D18" sqref="D18:D2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7" t="s">
        <v>0</v>
      </c>
      <c r="C2" s="87"/>
      <c r="D2" s="87"/>
      <c r="E2" s="3"/>
      <c r="F2" s="3"/>
    </row>
    <row r="3" spans="1:8" ht="12.75" customHeight="1">
      <c r="B3" s="88" t="s">
        <v>73</v>
      </c>
      <c r="C3" s="89"/>
      <c r="D3" s="89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0" t="s">
        <v>3</v>
      </c>
      <c r="B8" s="90"/>
      <c r="C8" s="1"/>
    </row>
    <row r="9" spans="1:8" ht="15">
      <c r="A9" s="90"/>
      <c r="B9" s="90"/>
      <c r="C9" s="1"/>
    </row>
    <row r="10" spans="1:8" ht="15" customHeight="1" thickBot="1">
      <c r="A10" s="10"/>
      <c r="E10" s="10"/>
    </row>
    <row r="11" spans="1:8" ht="14.25" customHeight="1">
      <c r="A11" s="92" t="s">
        <v>5</v>
      </c>
      <c r="B11" s="91" t="s">
        <v>6</v>
      </c>
      <c r="C11" s="91" t="s">
        <v>7</v>
      </c>
      <c r="D11" s="91"/>
      <c r="E11" s="85"/>
    </row>
    <row r="12" spans="1:8" ht="13.5" thickBot="1">
      <c r="A12" s="93"/>
      <c r="B12" s="94"/>
      <c r="C12" s="12" t="s">
        <v>8</v>
      </c>
      <c r="D12" s="11" t="s">
        <v>9</v>
      </c>
      <c r="E12" s="86"/>
    </row>
    <row r="13" spans="1:8" ht="15.95" customHeight="1" thickBot="1">
      <c r="A13" s="9"/>
      <c r="B13" s="23" t="s">
        <v>39</v>
      </c>
      <c r="C13" s="19">
        <v>1520842.09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>
        <v>392872.48</v>
      </c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>
        <v>18966.830000000002</v>
      </c>
      <c r="D18" s="17">
        <v>18966.830000000002</v>
      </c>
      <c r="E18" s="5"/>
      <c r="I18" s="80"/>
    </row>
    <row r="19" spans="1:11" ht="15.95" customHeight="1">
      <c r="A19" s="25" t="s">
        <v>33</v>
      </c>
      <c r="B19" s="62" t="s">
        <v>60</v>
      </c>
      <c r="C19" s="17">
        <v>3291.09</v>
      </c>
      <c r="D19" s="27">
        <v>3291.09</v>
      </c>
      <c r="E19" s="5"/>
    </row>
    <row r="20" spans="1:11" ht="15.95" customHeight="1">
      <c r="A20" s="25" t="s">
        <v>34</v>
      </c>
      <c r="B20" s="62" t="s">
        <v>61</v>
      </c>
      <c r="C20" s="37">
        <v>7664610.1500000004</v>
      </c>
      <c r="D20" s="17">
        <v>7664610.1500000004</v>
      </c>
      <c r="E20" s="5"/>
    </row>
    <row r="21" spans="1:11" ht="15.75" customHeight="1">
      <c r="A21" s="20" t="s">
        <v>29</v>
      </c>
      <c r="B21" s="6" t="s">
        <v>13</v>
      </c>
      <c r="C21" s="17">
        <v>130311.62</v>
      </c>
      <c r="D21" s="17">
        <v>130311.62</v>
      </c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178.66</v>
      </c>
      <c r="E30" s="5"/>
    </row>
    <row r="31" spans="1:11" ht="15.95" customHeight="1">
      <c r="A31" s="25" t="s">
        <v>44</v>
      </c>
      <c r="B31" s="7" t="s">
        <v>70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66</v>
      </c>
      <c r="B34" s="8"/>
      <c r="C34" s="17"/>
      <c r="D34" s="17"/>
      <c r="E34" s="38"/>
    </row>
    <row r="35" spans="1:5" s="36" customFormat="1" ht="15.95" customHeight="1">
      <c r="A35" s="25" t="s">
        <v>65</v>
      </c>
      <c r="B35" s="7"/>
      <c r="C35" s="17"/>
      <c r="D35" s="17"/>
      <c r="E35" s="38"/>
    </row>
    <row r="36" spans="1:5" ht="15.95" customHeight="1">
      <c r="A36" s="20" t="s">
        <v>49</v>
      </c>
      <c r="B36" s="8" t="s">
        <v>47</v>
      </c>
      <c r="C36" s="17">
        <v>9100</v>
      </c>
      <c r="D36" s="27"/>
      <c r="E36" s="5"/>
    </row>
    <row r="37" spans="1:5" ht="15.95" customHeight="1" thickBot="1">
      <c r="A37" s="20" t="s">
        <v>58</v>
      </c>
      <c r="B37" s="15" t="s">
        <v>48</v>
      </c>
      <c r="C37" s="19"/>
      <c r="D37" s="28"/>
      <c r="E37" s="16"/>
    </row>
    <row r="38" spans="1:5" ht="15.95" customHeight="1">
      <c r="A38" s="9"/>
      <c r="B38" s="21" t="s">
        <v>23</v>
      </c>
      <c r="C38" s="26">
        <v>2478850.23</v>
      </c>
      <c r="D38" s="29">
        <f>SUM(D13:D37)</f>
        <v>8210230.830000001</v>
      </c>
      <c r="E38" s="9"/>
    </row>
    <row r="39" spans="1:5" ht="15.95" customHeight="1" thickBot="1">
      <c r="A39" s="16"/>
      <c r="B39" s="22" t="s">
        <v>24</v>
      </c>
      <c r="C39" s="19">
        <f>SUM(C13:C37)-D38</f>
        <v>1136890.9499999983</v>
      </c>
      <c r="D39" s="28"/>
      <c r="E39" s="16"/>
    </row>
    <row r="40" spans="1:5">
      <c r="A40" s="14"/>
      <c r="B40" s="14"/>
      <c r="C40" s="14"/>
      <c r="D40" s="14"/>
      <c r="E40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8"/>
  <sheetViews>
    <sheetView workbookViewId="0">
      <selection activeCell="I41" sqref="I41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105" t="s">
        <v>50</v>
      </c>
      <c r="D5" s="106"/>
      <c r="E5" s="107"/>
    </row>
    <row r="6" spans="3:5" ht="24" customHeight="1" thickBot="1">
      <c r="C6" s="108" t="s">
        <v>74</v>
      </c>
      <c r="D6" s="109"/>
      <c r="E6" s="110"/>
    </row>
    <row r="7" spans="3:5" ht="13.5" customHeight="1" thickBot="1">
      <c r="C7" s="97" t="s">
        <v>68</v>
      </c>
      <c r="D7" s="41"/>
      <c r="E7" s="43"/>
    </row>
    <row r="8" spans="3:5" s="77" customFormat="1" ht="13.5" customHeight="1" thickBot="1">
      <c r="C8" s="98"/>
      <c r="D8" s="55"/>
      <c r="E8" s="43"/>
    </row>
    <row r="9" spans="3:5" s="68" customFormat="1" ht="12.75" customHeight="1" thickBot="1">
      <c r="C9" s="98"/>
      <c r="D9" s="55"/>
      <c r="E9" s="43"/>
    </row>
    <row r="10" spans="3:5" s="81" customFormat="1" ht="12.75" customHeight="1" thickBot="1">
      <c r="C10" s="98"/>
      <c r="D10" s="55"/>
      <c r="E10" s="43"/>
    </row>
    <row r="11" spans="3:5" s="79" customFormat="1" ht="12.75" customHeight="1" thickBot="1">
      <c r="C11" s="98"/>
      <c r="D11" s="55"/>
      <c r="E11" s="43"/>
    </row>
    <row r="12" spans="3:5" s="81" customFormat="1" ht="12.75" customHeight="1" thickBot="1">
      <c r="C12" s="98"/>
      <c r="D12" s="55"/>
      <c r="E12" s="43"/>
    </row>
    <row r="13" spans="3:5" s="84" customFormat="1" ht="12.75" customHeight="1" thickBot="1">
      <c r="C13" s="98"/>
      <c r="D13" s="55"/>
      <c r="E13" s="43"/>
    </row>
    <row r="14" spans="3:5" s="84" customFormat="1" ht="12.75" customHeight="1" thickBot="1">
      <c r="C14" s="98"/>
      <c r="D14" s="55"/>
      <c r="E14" s="43"/>
    </row>
    <row r="15" spans="3:5" s="84" customFormat="1" ht="12.75" customHeight="1" thickBot="1">
      <c r="C15" s="98"/>
      <c r="D15" s="55"/>
      <c r="E15" s="43"/>
    </row>
    <row r="16" spans="3:5" s="84" customFormat="1" ht="12.75" customHeight="1" thickBot="1">
      <c r="C16" s="98"/>
      <c r="D16" s="55"/>
      <c r="E16" s="43"/>
    </row>
    <row r="17" spans="3:5" s="84" customFormat="1" ht="12.75" customHeight="1" thickBot="1">
      <c r="C17" s="98"/>
      <c r="D17" s="55"/>
      <c r="E17" s="43"/>
    </row>
    <row r="18" spans="3:5" s="82" customFormat="1" ht="12.75" customHeight="1" thickBot="1">
      <c r="C18" s="98"/>
      <c r="D18" s="55"/>
      <c r="E18" s="43"/>
    </row>
    <row r="19" spans="3:5" s="60" customFormat="1" ht="12" customHeight="1" thickBot="1">
      <c r="C19" s="98"/>
      <c r="D19" s="55"/>
      <c r="E19" s="43"/>
    </row>
    <row r="20" spans="3:5" s="59" customFormat="1" ht="12" customHeight="1" thickBot="1">
      <c r="C20" s="114"/>
      <c r="D20" s="115"/>
      <c r="E20" s="42">
        <f>SUM(E7:E19)</f>
        <v>0</v>
      </c>
    </row>
    <row r="21" spans="3:5" s="54" customFormat="1" ht="12" customHeight="1" thickBot="1">
      <c r="C21" s="101" t="s">
        <v>69</v>
      </c>
      <c r="D21" s="102"/>
      <c r="E21" s="43">
        <v>178.66</v>
      </c>
    </row>
    <row r="22" spans="3:5" s="40" customFormat="1" ht="12" customHeight="1" thickBot="1">
      <c r="C22" s="114" t="s">
        <v>54</v>
      </c>
      <c r="D22" s="115"/>
      <c r="E22" s="42"/>
    </row>
    <row r="23" spans="3:5" s="53" customFormat="1" ht="12" customHeight="1" thickBot="1">
      <c r="C23" s="97" t="s">
        <v>72</v>
      </c>
      <c r="D23" s="41"/>
      <c r="E23" s="43"/>
    </row>
    <row r="24" spans="3:5" s="76" customFormat="1" ht="12" customHeight="1" thickBot="1">
      <c r="C24" s="98"/>
      <c r="D24" s="41"/>
      <c r="E24" s="43"/>
    </row>
    <row r="25" spans="3:5" s="56" customFormat="1" ht="12" customHeight="1" thickBot="1">
      <c r="C25" s="98"/>
      <c r="D25" s="41"/>
      <c r="E25" s="43"/>
    </row>
    <row r="26" spans="3:5" s="45" customFormat="1" ht="12" customHeight="1" thickBot="1">
      <c r="C26" s="103" t="s">
        <v>54</v>
      </c>
      <c r="D26" s="104"/>
      <c r="E26" s="42">
        <f>SUM(E23:E25)</f>
        <v>0</v>
      </c>
    </row>
    <row r="27" spans="3:5" s="45" customFormat="1" ht="12.75" customHeight="1" thickBot="1">
      <c r="C27" s="97" t="s">
        <v>71</v>
      </c>
      <c r="D27" s="55"/>
      <c r="E27" s="43"/>
    </row>
    <row r="28" spans="3:5" s="66" customFormat="1" ht="12.75" customHeight="1" thickBot="1">
      <c r="C28" s="98"/>
      <c r="D28" s="55"/>
      <c r="E28" s="43"/>
    </row>
    <row r="29" spans="3:5" s="70" customFormat="1" ht="12.75" customHeight="1" thickBot="1">
      <c r="C29" s="98"/>
      <c r="D29" s="55"/>
      <c r="E29" s="43"/>
    </row>
    <row r="30" spans="3:5" s="63" customFormat="1" ht="12.75" customHeight="1" thickBot="1">
      <c r="C30" s="98"/>
      <c r="D30" s="55"/>
      <c r="E30" s="43"/>
    </row>
    <row r="31" spans="3:5" s="45" customFormat="1" ht="12" customHeight="1" thickBot="1">
      <c r="C31" s="99"/>
      <c r="D31" s="46" t="s">
        <v>54</v>
      </c>
      <c r="E31" s="42">
        <f>SUM(E27:E30)</f>
        <v>0</v>
      </c>
    </row>
    <row r="32" spans="3:5" s="45" customFormat="1" ht="12" customHeight="1" thickBot="1">
      <c r="C32" s="100"/>
      <c r="D32" s="100"/>
      <c r="E32" s="52">
        <f>E22+E26+E31+E21+E20</f>
        <v>178.66</v>
      </c>
    </row>
    <row r="33" spans="3:5" s="45" customFormat="1" ht="12" customHeight="1">
      <c r="C33" s="49" t="s">
        <v>59</v>
      </c>
      <c r="D33" s="50"/>
      <c r="E33" s="51"/>
    </row>
    <row r="34" spans="3:5" s="45" customFormat="1" ht="11.25" customHeight="1" thickBot="1">
      <c r="C34" s="49"/>
      <c r="D34" s="50"/>
      <c r="E34" s="51"/>
    </row>
    <row r="35" spans="3:5" s="39" customFormat="1" ht="12" hidden="1" customHeight="1" thickBot="1">
      <c r="E35" s="31"/>
    </row>
    <row r="36" spans="3:5" s="44" customFormat="1" ht="23.25" customHeight="1" thickBot="1">
      <c r="C36" s="116" t="s">
        <v>55</v>
      </c>
      <c r="D36" s="117"/>
      <c r="E36" s="118"/>
    </row>
    <row r="37" spans="3:5" s="44" customFormat="1" ht="12" customHeight="1" thickBot="1">
      <c r="C37" s="33" t="s">
        <v>51</v>
      </c>
      <c r="D37" s="33" t="s">
        <v>52</v>
      </c>
      <c r="E37" s="34"/>
    </row>
    <row r="38" spans="3:5" s="44" customFormat="1" ht="12" customHeight="1" thickBot="1">
      <c r="C38" s="97" t="s">
        <v>56</v>
      </c>
      <c r="D38" s="41"/>
      <c r="E38" s="43">
        <v>18966.830000000002</v>
      </c>
    </row>
    <row r="39" spans="3:5" s="75" customFormat="1" ht="12" customHeight="1" thickBot="1">
      <c r="C39" s="98"/>
      <c r="D39" s="41"/>
      <c r="E39" s="43"/>
    </row>
    <row r="40" spans="3:5" s="73" customFormat="1" ht="12" customHeight="1" thickBot="1">
      <c r="C40" s="98"/>
      <c r="D40" s="41"/>
      <c r="E40" s="43"/>
    </row>
    <row r="41" spans="3:5" s="75" customFormat="1" ht="12" customHeight="1" thickBot="1">
      <c r="C41" s="98"/>
      <c r="D41" s="41"/>
      <c r="E41" s="43"/>
    </row>
    <row r="42" spans="3:5" s="67" customFormat="1" ht="12" customHeight="1" thickBot="1">
      <c r="C42" s="98"/>
      <c r="D42" s="41"/>
      <c r="E42" s="43"/>
    </row>
    <row r="43" spans="3:5" s="44" customFormat="1" ht="12" customHeight="1" thickBot="1">
      <c r="C43" s="99"/>
      <c r="D43" s="46"/>
      <c r="E43" s="42">
        <f>E38</f>
        <v>18966.830000000002</v>
      </c>
    </row>
    <row r="44" spans="3:5" s="44" customFormat="1" ht="12" customHeight="1" thickBot="1">
      <c r="C44" s="97" t="s">
        <v>62</v>
      </c>
      <c r="D44" s="41"/>
      <c r="E44" s="43">
        <v>7664610.1500000004</v>
      </c>
    </row>
    <row r="45" spans="3:5" s="73" customFormat="1" ht="12" customHeight="1" thickBot="1">
      <c r="C45" s="98"/>
      <c r="D45" s="41"/>
      <c r="E45" s="43"/>
    </row>
    <row r="46" spans="3:5" s="74" customFormat="1" ht="12" customHeight="1" thickBot="1">
      <c r="C46" s="98"/>
      <c r="D46" s="41"/>
      <c r="E46" s="43"/>
    </row>
    <row r="47" spans="3:5" s="65" customFormat="1" ht="12" customHeight="1" thickBot="1">
      <c r="C47" s="98"/>
      <c r="D47" s="41"/>
      <c r="E47" s="43"/>
    </row>
    <row r="48" spans="3:5" s="83" customFormat="1" ht="12" customHeight="1" thickBot="1">
      <c r="C48" s="98"/>
      <c r="D48" s="41"/>
      <c r="E48" s="43"/>
    </row>
    <row r="49" spans="3:11" s="83" customFormat="1" ht="12" customHeight="1" thickBot="1">
      <c r="C49" s="98"/>
      <c r="D49" s="46" t="s">
        <v>54</v>
      </c>
      <c r="E49" s="42">
        <f>SUM(E44:E48)</f>
        <v>7664610.1500000004</v>
      </c>
    </row>
    <row r="50" spans="3:11" s="44" customFormat="1" ht="12" customHeight="1" thickBot="1">
      <c r="C50" s="99"/>
      <c r="D50" s="46"/>
      <c r="E50" s="42"/>
      <c r="I50" s="30"/>
      <c r="K50" s="30"/>
    </row>
    <row r="51" spans="3:11" s="75" customFormat="1" ht="12" customHeight="1" thickBot="1">
      <c r="C51" s="97" t="s">
        <v>75</v>
      </c>
      <c r="D51" s="41"/>
      <c r="E51" s="43">
        <v>3291.09</v>
      </c>
      <c r="I51" s="30"/>
      <c r="K51" s="30"/>
    </row>
    <row r="52" spans="3:11" s="75" customFormat="1" ht="12" customHeight="1" thickBot="1">
      <c r="C52" s="99"/>
      <c r="D52" s="46" t="s">
        <v>54</v>
      </c>
      <c r="E52" s="42">
        <f>SUM(E51)</f>
        <v>3291.09</v>
      </c>
      <c r="I52" s="30"/>
      <c r="K52" s="30"/>
    </row>
    <row r="53" spans="3:11" s="44" customFormat="1" ht="12" customHeight="1" thickBot="1">
      <c r="C53" s="97" t="s">
        <v>71</v>
      </c>
      <c r="D53" s="41"/>
      <c r="E53" s="43">
        <v>130311.62</v>
      </c>
    </row>
    <row r="54" spans="3:11" s="44" customFormat="1" ht="12" customHeight="1" thickBot="1">
      <c r="C54" s="99"/>
      <c r="D54" s="46" t="s">
        <v>54</v>
      </c>
      <c r="E54" s="42">
        <f>SUM(E53:E53)</f>
        <v>130311.62</v>
      </c>
    </row>
    <row r="55" spans="3:11" s="71" customFormat="1" ht="12" customHeight="1" thickBot="1">
      <c r="C55" s="72"/>
      <c r="D55" s="46"/>
      <c r="E55" s="43"/>
    </row>
    <row r="56" spans="3:11" s="57" customFormat="1" ht="12.75" customHeight="1" thickBot="1">
      <c r="C56" s="97" t="s">
        <v>67</v>
      </c>
      <c r="D56" s="58"/>
      <c r="E56" s="43"/>
    </row>
    <row r="57" spans="3:11" s="71" customFormat="1" ht="12.75" customHeight="1" thickBot="1">
      <c r="C57" s="98"/>
      <c r="D57" s="58"/>
      <c r="E57" s="43"/>
    </row>
    <row r="58" spans="3:11" s="78" customFormat="1" ht="12.75" customHeight="1" thickBot="1">
      <c r="C58" s="98"/>
      <c r="D58" s="58"/>
      <c r="E58" s="43"/>
    </row>
    <row r="59" spans="3:11" s="78" customFormat="1" ht="12.75" customHeight="1" thickBot="1">
      <c r="C59" s="98"/>
      <c r="D59" s="58"/>
      <c r="E59" s="43"/>
    </row>
    <row r="60" spans="3:11" s="61" customFormat="1" ht="12" customHeight="1" thickBot="1">
      <c r="C60" s="98"/>
      <c r="D60" s="58"/>
      <c r="E60" s="43"/>
    </row>
    <row r="61" spans="3:11" s="57" customFormat="1" ht="12" customHeight="1" thickBot="1">
      <c r="C61" s="99"/>
      <c r="D61" s="46" t="s">
        <v>54</v>
      </c>
      <c r="E61" s="42">
        <f>SUM(E56:E60)</f>
        <v>0</v>
      </c>
    </row>
    <row r="62" spans="3:11" s="44" customFormat="1" ht="13.5" customHeight="1" thickBot="1">
      <c r="C62" s="103" t="s">
        <v>57</v>
      </c>
      <c r="D62" s="104"/>
      <c r="E62" s="47">
        <f>E50+E54+E61</f>
        <v>130311.62</v>
      </c>
    </row>
    <row r="63" spans="3:11" ht="15" customHeight="1" thickBot="1"/>
    <row r="64" spans="3:11" s="35" customFormat="1" ht="13.5" hidden="1" customHeight="1" thickBot="1">
      <c r="C64" s="111"/>
      <c r="D64" s="112"/>
      <c r="E64" s="113"/>
    </row>
    <row r="65" spans="3:5" s="32" customFormat="1" ht="13.5" thickBot="1">
      <c r="C65" s="95" t="s">
        <v>54</v>
      </c>
      <c r="D65" s="96"/>
      <c r="E65" s="48">
        <f>E62+E32</f>
        <v>130490.28</v>
      </c>
    </row>
    <row r="66" spans="3:5" s="32" customFormat="1" ht="12" customHeight="1">
      <c r="C66"/>
      <c r="D66"/>
      <c r="E66" s="31"/>
    </row>
    <row r="67" spans="3:5" s="32" customFormat="1" ht="12" customHeight="1">
      <c r="C67"/>
      <c r="D67"/>
      <c r="E67" s="31"/>
    </row>
    <row r="68" spans="3:5" ht="12" customHeight="1"/>
  </sheetData>
  <mergeCells count="19">
    <mergeCell ref="C5:E5"/>
    <mergeCell ref="C6:E6"/>
    <mergeCell ref="C64:E64"/>
    <mergeCell ref="C22:D22"/>
    <mergeCell ref="C38:C43"/>
    <mergeCell ref="C44:C50"/>
    <mergeCell ref="C53:C54"/>
    <mergeCell ref="C62:D62"/>
    <mergeCell ref="C36:E36"/>
    <mergeCell ref="C7:C19"/>
    <mergeCell ref="C20:D20"/>
    <mergeCell ref="C65:D65"/>
    <mergeCell ref="C27:C31"/>
    <mergeCell ref="C32:D32"/>
    <mergeCell ref="C23:C25"/>
    <mergeCell ref="C21:D21"/>
    <mergeCell ref="C26:D26"/>
    <mergeCell ref="C56:C61"/>
    <mergeCell ref="C51:C5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2024-02-01T08:37:56Z</dcterms:modified>
</cp:coreProperties>
</file>