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50" i="4" l="1"/>
  <c r="E52" i="4" l="1"/>
  <c r="E20" i="4" l="1"/>
  <c r="D38" i="1" l="1"/>
  <c r="E61" i="4" l="1"/>
  <c r="E26" i="4"/>
  <c r="E54" i="4"/>
  <c r="C38" i="1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<sst xmlns="http://schemas.openxmlformats.org/spreadsheetml/2006/main" count="83" uniqueCount="76">
  <si>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</si>
  <si>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</si>
  <si>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</si>
  <si>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</si>
  <si>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</si>
  <si>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</si>
  <si>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</si>
  <si>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</si>
  <si>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</si>
  <si>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</si>
  <si>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</si>
  <si>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</si>
  <si>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</si>
  <si>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</si>
  <si>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</si>
  <si>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</si>
  <si>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</si>
  <si>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</si>
  <si>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</si>
  <si>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</si>
  <si>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</si>
  <si>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</si>
  <si>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</si>
  <si>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</si>
  <si>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</si>
  <si>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</si>
  <si>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</si>
  <si>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</si>
  <si>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</si>
  <si>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</si>
  <si>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</si>
  <si>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</si>
  <si>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</si>
  <si>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</si>
  <si>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</si>
  <si>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</si>
  <si>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</si>
  <si>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</si>
  <si>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</si>
  <si>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</si>
  <si>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</si>
  <si>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</si>
  <si>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</si>
  <si>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</si>
  <si>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</si>
  <si>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</si>
  <si>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</si>
  <si>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</si>
  <si>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</si>
  <si>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</si>
  <si>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</si>
  <si>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</si>
  <si>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</si>
  <si>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</si>
  <si>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</si>
  <si>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</si>
  <si>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</si>
  <si>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</si>
  <si>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</si>
  <si>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</si>
  <si>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</si>
  <si>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</si>
  <si>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</si>
  <si>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</si>
  <si>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</si>
  <si>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</si>
  <si>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</si>
  <si>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</si>
  <si>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</si>
  <si>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</si>
  <si>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Sanitetski materijal/Reagensi izuzev za transfuziju</t>
  </si>
  <si>
    <t>Ostali materijalni troškovi</t>
  </si>
  <si>
    <t>Uprava za trezor</t>
  </si>
  <si>
    <t>Sanitetski materijal</t>
  </si>
  <si>
    <t>Стање средстава на рачуну на дан 01.09.2023. године</t>
  </si>
  <si>
    <r>
      <t>Specifikacija izvršenih plaćanja iz sredstava prenetih od strane RFZO-a po dobavljačima na dan 01.09.2023.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</si>
</sst>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B28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74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1831432.58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>
        <v>7608560.75</v>
      </c>
      <c r="D14" s="17">
        <v>7608560.75</v>
      </c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>
        <v>3904</v>
      </c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61</v>
      </c>
      <c r="C19" s="17"/>
      <c r="D19" s="27"/>
      <c r="E19" s="5"/>
    </row>
    <row r="20" spans="1:11" ht="15.95" customHeight="1">
      <c r="A20" s="25" t="s">
        <v>35</v>
      </c>
      <c r="B20" s="62" t="s">
        <v>62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42</v>
      </c>
      <c r="B22" s="7" t="s">
        <v>64</v>
      </c>
      <c r="C22" s="17"/>
      <c r="D22" s="27"/>
      <c r="E22" s="5"/>
    </row>
    <row r="23" spans="1:11" ht="15.95" customHeight="1">
      <c r="A23" s="25" t="s">
        <v>43</v>
      </c>
      <c r="B23" s="7" t="s">
        <v>65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>
        <v>32</v>
      </c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>
        <v>294673.90000000002</v>
      </c>
      <c r="D33" s="17">
        <v>294673.90000000002</v>
      </c>
      <c r="E33" s="38"/>
    </row>
    <row r="34" spans="1:5" s="69" customFormat="1" ht="15.95" customHeight="1">
      <c r="A34" s="25" t="s">
        <v>67</v>
      </c>
      <c r="B34" s="8"/>
      <c r="C34" s="17">
        <v>61276.67</v>
      </c>
      <c r="D34" s="17"/>
      <c r="E34" s="38"/>
    </row>
    <row r="35" spans="1:5" s="36" customFormat="1" ht="15.95" customHeight="1">
      <c r="A35" s="25" t="s">
        <v>66</v>
      </c>
      <c r="B35" s="7"/>
      <c r="C35" s="17">
        <v>7328.8</v>
      </c>
      <c r="D35" s="17"/>
      <c r="E35" s="38"/>
    </row>
    <row r="36" spans="1:5" ht="15.95" customHeight="1">
      <c r="A36" s="20" t="s">
        <v>50</v>
      </c>
      <c r="B36" s="8" t="s">
        <v>48</v>
      </c>
      <c r="C36" s="17">
        <v>2750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7978494.1200000001</v>
      </c>
      <c r="D38" s="29">
        <f>SUM(D13:D37)</f>
        <v>7903266.6500000004</v>
      </c>
      <c r="E38" s="9"/>
    </row>
    <row r="39" spans="1:5" ht="15.95" customHeight="1" thickBot="1">
      <c r="A39" s="16"/>
      <c r="B39" s="22" t="s">
        <v>25</v>
      </c>
      <c r="C39" s="19">
        <f>SUM(C13:C37)-D38</f>
        <v>1906660.0500000007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topLeftCell="A49" workbookViewId="0">
      <selection activeCell="E22" sqref="E2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51</v>
      </c>
      <c r="D5" s="96"/>
      <c r="E5" s="97"/>
    </row>
    <row r="6" spans="3:5" ht="24" customHeight="1" thickBot="1">
      <c r="C6" s="98" t="s">
        <v>75</v>
      </c>
      <c r="D6" s="99"/>
      <c r="E6" s="100"/>
    </row>
    <row r="7" spans="3:5" ht="13.5" customHeight="1" thickBot="1">
      <c r="C7" s="106" t="s">
        <v>71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0</v>
      </c>
    </row>
    <row r="21" spans="3:5" s="54" customFormat="1" ht="12" customHeight="1" thickBot="1">
      <c r="C21" s="117" t="s">
        <v>72</v>
      </c>
      <c r="D21" s="118"/>
      <c r="E21" s="43">
        <v>26</v>
      </c>
    </row>
    <row r="22" spans="3:5" s="40" customFormat="1" ht="12" customHeight="1" thickBot="1">
      <c r="C22" s="104" t="s">
        <v>55</v>
      </c>
      <c r="D22" s="105"/>
      <c r="E22" s="42"/>
    </row>
    <row r="23" spans="3:5" s="53" customFormat="1" ht="12" customHeight="1" thickBot="1">
      <c r="C23" s="106" t="s">
        <v>73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55</v>
      </c>
      <c r="D26" s="110"/>
      <c r="E26" s="42">
        <f>SUM(E23:E25)</f>
        <v>0</v>
      </c>
    </row>
    <row r="27" spans="3:5" s="45" customFormat="1" ht="12.75" customHeight="1" thickBot="1">
      <c r="C27" s="106" t="s">
        <v>69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55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E22+E26+E31+E21+E20</f>
        <v>26</v>
      </c>
    </row>
    <row r="33" spans="3:5" s="45" customFormat="1" ht="12" customHeight="1">
      <c r="C33" s="49" t="s">
        <v>60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56</v>
      </c>
      <c r="D36" s="112"/>
      <c r="E36" s="113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106" t="s">
        <v>57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/>
    </row>
    <row r="44" spans="3:5" s="44" customFormat="1" ht="12" customHeight="1" thickBot="1">
      <c r="C44" s="106" t="s">
        <v>63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1"/>
      <c r="E49" s="43"/>
    </row>
    <row r="50" spans="3:11" s="44" customFormat="1" ht="12" customHeight="1" thickBot="1">
      <c r="C50" s="108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106" t="s">
        <v>69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68</v>
      </c>
      <c r="D53" s="41"/>
      <c r="E53" s="43"/>
    </row>
    <row r="54" spans="3:11" s="44" customFormat="1" ht="12" customHeight="1" thickBot="1">
      <c r="C54" s="108"/>
      <c r="D54" s="46" t="s">
        <v>55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70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55</v>
      </c>
      <c r="E61" s="42">
        <f>SUM(E56:E60)</f>
        <v>0</v>
      </c>
    </row>
    <row r="62" spans="3:11" s="44" customFormat="1" ht="13.5" customHeight="1" thickBot="1">
      <c r="C62" s="109" t="s">
        <v>58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55</v>
      </c>
      <c r="D65" s="115"/>
      <c r="E65" s="48">
        <f>E62+E32</f>
        <v>26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2023-09-04T06:22:16Z</dcterms:modified>
</cp:coreProperties>
</file>