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50" i="4" l="1"/>
  <c r="E52" i="4" l="1"/>
  <c r="E20" i="4" l="1"/>
  <c r="D38" i="1" l="1"/>
  <c r="E61" i="4" l="1"/>
  <c r="E26" i="4"/>
  <c r="E54" i="4"/>
  <c r="C38" i="1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<sst xmlns="http://schemas.openxmlformats.org/spreadsheetml/2006/main" count="84" uniqueCount="77">
  <si>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</si>
  <si>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</si>
  <si>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</si>
  <si>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</si>
  <si>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</si>
  <si>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</si>
  <si>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</si>
  <si>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</si>
  <si>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</si>
  <si>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</si>
  <si>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</si>
  <si>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</si>
  <si>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</si>
  <si>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</si>
  <si>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</si>
  <si>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</si>
  <si>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</si>
  <si>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</si>
  <si>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</si>
  <si>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</si>
  <si>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</si>
  <si>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</si>
  <si>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</si>
  <si>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</si>
  <si>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</si>
  <si>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</si>
  <si>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</si>
  <si>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</si>
  <si>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</si>
  <si>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</si>
  <si>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</si>
  <si>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</si>
  <si>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</si>
  <si>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</si>
  <si>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</si>
  <si>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</si>
  <si>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</si>
  <si>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</si>
  <si>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</si>
  <si>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</si>
  <si>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</si>
  <si>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</si>
  <si>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</si>
  <si>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</si>
  <si>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</si>
  <si>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</si>
  <si>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</si>
  <si>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</si>
  <si>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</si>
  <si>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</si>
  <si>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</si>
  <si>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</si>
  <si>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</si>
  <si>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</si>
  <si>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</si>
  <si>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</si>
  <si>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</si>
  <si>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</si>
  <si>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</si>
  <si>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</si>
  <si>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</si>
  <si>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</si>
  <si>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</si>
  <si>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</si>
  <si>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</si>
  <si>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</si>
  <si>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</si>
  <si>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</si>
  <si>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</si>
  <si>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</si>
  <si>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Sanitetski materijal/Reagensi izuzev za transfuziju</t>
  </si>
  <si>
    <t>Ostali materijalni troškovi</t>
  </si>
  <si>
    <t>Uprava za trezor</t>
  </si>
  <si>
    <t>Ishrana bolesnika</t>
  </si>
  <si>
    <r>
      <t>Specifikacija izvršenih plaćanja iz sredstava prenetih od strane RFZO-a po dobavljačima na dan 03.08.2023.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</si>
  <si>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04.08.2023. године</t>
  </si>
  <si>
    <t>Gvozden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</si>
</sst>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8" workbookViewId="0">
      <selection activeCell="C14" sqref="C1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40</v>
      </c>
      <c r="C13" s="19">
        <v>2920989.27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61</v>
      </c>
      <c r="C19" s="17"/>
      <c r="D19" s="27"/>
      <c r="E19" s="5"/>
    </row>
    <row r="20" spans="1:11" ht="15.95" customHeight="1">
      <c r="A20" s="25" t="s">
        <v>35</v>
      </c>
      <c r="B20" s="62" t="s">
        <v>62</v>
      </c>
      <c r="C20" s="37">
        <v>15591787.220000001</v>
      </c>
      <c r="D20" s="17">
        <v>15591787.220000001</v>
      </c>
      <c r="E20" s="5"/>
    </row>
    <row r="21" spans="1:11" ht="15.75" customHeight="1">
      <c r="A21" s="20" t="s">
        <v>30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42</v>
      </c>
      <c r="B22" s="7" t="s">
        <v>64</v>
      </c>
      <c r="C22" s="17"/>
      <c r="D22" s="27"/>
      <c r="E22" s="5"/>
    </row>
    <row r="23" spans="1:11" ht="15.95" customHeight="1">
      <c r="A23" s="25" t="s">
        <v>43</v>
      </c>
      <c r="B23" s="7" t="s">
        <v>65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99213.2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67</v>
      </c>
      <c r="B34" s="8"/>
      <c r="C34" s="17"/>
      <c r="D34" s="17"/>
      <c r="E34" s="38"/>
    </row>
    <row r="35" spans="1:5" s="36" customFormat="1" ht="15.95" customHeight="1">
      <c r="A35" s="25" t="s">
        <v>66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2650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15594437.220000001</v>
      </c>
      <c r="D38" s="29">
        <f>SUM(D13:D37)</f>
        <v>15691000.42</v>
      </c>
      <c r="E38" s="9"/>
    </row>
    <row r="39" spans="1:5" ht="15.95" customHeight="1" thickBot="1">
      <c r="A39" s="16"/>
      <c r="B39" s="22" t="s">
        <v>25</v>
      </c>
      <c r="C39" s="19">
        <f>SUM(C13:C37)-D38</f>
        <v>2824426.0700000022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37" workbookViewId="0">
      <selection activeCell="C69" sqref="C6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51</v>
      </c>
      <c r="D5" s="106"/>
      <c r="E5" s="107"/>
    </row>
    <row r="6" spans="3:5" ht="24" customHeight="1" thickBot="1">
      <c r="C6" s="108" t="s">
        <v>74</v>
      </c>
      <c r="D6" s="109"/>
      <c r="E6" s="110"/>
    </row>
    <row r="7" spans="3:5" ht="13.5" customHeight="1" thickBot="1">
      <c r="C7" s="97" t="s">
        <v>71</v>
      </c>
      <c r="D7" s="41" t="s">
        <v>76</v>
      </c>
      <c r="E7" s="43">
        <v>99187.199999999997</v>
      </c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99187.199999999997</v>
      </c>
    </row>
    <row r="21" spans="3:5" s="54" customFormat="1" ht="12" customHeight="1" thickBot="1">
      <c r="C21" s="101" t="s">
        <v>72</v>
      </c>
      <c r="D21" s="102"/>
      <c r="E21" s="43">
        <v>26</v>
      </c>
    </row>
    <row r="22" spans="3:5" s="40" customFormat="1" ht="12" customHeight="1" thickBot="1">
      <c r="C22" s="114" t="s">
        <v>55</v>
      </c>
      <c r="D22" s="115"/>
      <c r="E22" s="42"/>
    </row>
    <row r="23" spans="3:5" s="53" customFormat="1" ht="12" customHeight="1" thickBot="1">
      <c r="C23" s="97" t="s">
        <v>73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55</v>
      </c>
      <c r="D26" s="104"/>
      <c r="E26" s="42">
        <f>SUM(E23:E25)</f>
        <v>0</v>
      </c>
    </row>
    <row r="27" spans="3:5" s="45" customFormat="1" ht="12.75" customHeight="1" thickBot="1">
      <c r="C27" s="97" t="s">
        <v>69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55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99213.2</v>
      </c>
    </row>
    <row r="33" spans="3:5" s="45" customFormat="1" ht="12" customHeight="1">
      <c r="C33" s="49" t="s">
        <v>60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56</v>
      </c>
      <c r="D36" s="117"/>
      <c r="E36" s="118"/>
    </row>
    <row r="37" spans="3:5" s="44" customFormat="1" ht="12" customHeight="1" thickBot="1">
      <c r="C37" s="33" t="s">
        <v>52</v>
      </c>
      <c r="D37" s="33" t="s">
        <v>53</v>
      </c>
      <c r="E37" s="34"/>
    </row>
    <row r="38" spans="3:5" s="44" customFormat="1" ht="12" customHeight="1" thickBot="1">
      <c r="C38" s="97" t="s">
        <v>57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/>
    </row>
    <row r="44" spans="3:5" s="44" customFormat="1" ht="12" customHeight="1" thickBot="1">
      <c r="C44" s="97" t="s">
        <v>63</v>
      </c>
      <c r="D44" s="41"/>
      <c r="E44" s="43">
        <v>15591787.220000001</v>
      </c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1"/>
      <c r="E49" s="43"/>
    </row>
    <row r="50" spans="3:11" s="44" customFormat="1" ht="12" customHeight="1" thickBot="1">
      <c r="C50" s="99"/>
      <c r="D50" s="46"/>
      <c r="E50" s="42">
        <f>SUM(E43:E49)</f>
        <v>15591787.220000001</v>
      </c>
      <c r="I50" s="30"/>
      <c r="K50" s="30"/>
    </row>
    <row r="51" spans="3:11" s="75" customFormat="1" ht="12" customHeight="1" thickBot="1">
      <c r="C51" s="97" t="s">
        <v>69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55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68</v>
      </c>
      <c r="D53" s="41"/>
      <c r="E53" s="43"/>
    </row>
    <row r="54" spans="3:11" s="44" customFormat="1" ht="12" customHeight="1" thickBot="1">
      <c r="C54" s="99"/>
      <c r="D54" s="46" t="s">
        <v>55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70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55</v>
      </c>
      <c r="E61" s="42">
        <f>SUM(E56:E60)</f>
        <v>0</v>
      </c>
    </row>
    <row r="62" spans="3:11" s="44" customFormat="1" ht="13.5" customHeight="1" thickBot="1">
      <c r="C62" s="103" t="s">
        <v>58</v>
      </c>
      <c r="D62" s="104"/>
      <c r="E62" s="47">
        <f>E50+E54+E61</f>
        <v>15591787.220000001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55</v>
      </c>
      <c r="D65" s="96"/>
      <c r="E65" s="48">
        <f>E62+E32</f>
        <v>15691000.42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2023-08-07T06:19:59Z</dcterms:modified>
</cp:coreProperties>
</file>