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D38" i="1" l="1"/>
  <c r="E51" i="4" l="1"/>
  <c r="E18" i="4"/>
  <c r="E44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<sst xmlns="http://schemas.openxmlformats.org/spreadsheetml/2006/main" count="90" uniqueCount="82">
  <si>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</si>
  <si>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</si>
  <si>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</si>
  <si>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</si>
  <si>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</si>
  <si>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</si>
  <si>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</si>
  <si>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</si>
  <si>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</si>
  <si>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</si>
  <si>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</si>
  <si>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</si>
  <si>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</si>
  <si>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</si>
  <si>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</si>
  <si>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</si>
  <si>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</si>
  <si>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</si>
  <si>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</si>
  <si>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</si>
  <si>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</si>
  <si>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</si>
  <si>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</si>
  <si>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</si>
  <si>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</si>
  <si>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</si>
  <si>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</si>
  <si>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</si>
  <si>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</si>
  <si>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</si>
  <si>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</si>
  <si>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</si>
  <si>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</si>
  <si>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</si>
  <si>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</si>
  <si>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</si>
  <si>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</si>
  <si>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</si>
  <si>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</si>
  <si>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</si>
  <si>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</si>
  <si>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</si>
  <si>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</si>
  <si>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</si>
  <si>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</si>
  <si>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</si>
  <si>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</si>
  <si>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</si>
  <si>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</si>
  <si>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</si>
  <si>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</si>
  <si>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</si>
  <si>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</si>
  <si>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</si>
  <si>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</si>
  <si>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</si>
  <si>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</si>
  <si>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</si>
  <si>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</si>
  <si>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</si>
  <si>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</si>
  <si>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</si>
  <si>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</si>
  <si>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</si>
  <si>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</si>
  <si>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</si>
  <si>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</si>
  <si>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</si>
  <si>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</si>
  <si>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</si>
  <si>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</si>
  <si>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</si>
  <si>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</si>
  <si>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</si>
  <si>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</si>
  <si>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r>
      <t>Specifikacija izvršenih plaćanja iz sredstava prenetih od strane RFZO-a po dobavljačima na dan 06.12.2022.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</si>
  <si>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neft</t>
  </si>
  <si>
    <t>Sanitetski materijal</t>
  </si>
  <si>
    <t xml:space="preserve">Medilabor </t>
  </si>
  <si>
    <t>Стање средстава на рачуну на дан 07.12.2022. године</t>
  </si>
  <si>
    <t>Novosadska toplana Novi Sad</t>
  </si>
  <si>
    <t>Superlab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</si>
</sst>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7"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79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2052875.72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16149.6</v>
      </c>
      <c r="D21" s="27">
        <v>16149.6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>
        <v>97658.43</v>
      </c>
      <c r="D26" s="27">
        <v>97658.43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113808.03</v>
      </c>
      <c r="D38" s="29">
        <f>SUM(D13:D37)</f>
        <v>113808.03</v>
      </c>
      <c r="E38" s="9"/>
    </row>
    <row r="39" spans="1:5" ht="15.95" customHeight="1" thickBot="1">
      <c r="A39" s="16"/>
      <c r="B39" s="22" t="s">
        <v>25</v>
      </c>
      <c r="C39" s="19">
        <f>SUM(C13:C37)-D38</f>
        <v>2052875.72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25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75</v>
      </c>
      <c r="D6" s="104"/>
      <c r="E6" s="105"/>
    </row>
    <row r="7" spans="3:5" ht="13.5" customHeight="1" thickBot="1">
      <c r="C7" s="92" t="s">
        <v>74</v>
      </c>
      <c r="D7" s="41"/>
      <c r="E7" s="43"/>
    </row>
    <row r="8" spans="3:5" s="77" customFormat="1" ht="13.5" customHeight="1" thickBot="1">
      <c r="C8" s="93"/>
      <c r="D8" s="55"/>
      <c r="E8" s="43"/>
    </row>
    <row r="9" spans="3:5" s="68" customFormat="1" ht="12.75" customHeight="1" thickBot="1">
      <c r="C9" s="93"/>
      <c r="D9" s="55"/>
      <c r="E9" s="43"/>
    </row>
    <row r="10" spans="3:5" s="79" customFormat="1" ht="12.75" customHeight="1" thickBot="1">
      <c r="C10" s="93"/>
      <c r="D10" s="55"/>
      <c r="E10" s="43"/>
    </row>
    <row r="11" spans="3:5" s="60" customFormat="1" ht="12" customHeight="1" thickBot="1">
      <c r="C11" s="93"/>
      <c r="D11" s="55"/>
      <c r="E11" s="43"/>
    </row>
    <row r="12" spans="3:5" s="59" customFormat="1" ht="12" customHeight="1" thickBot="1">
      <c r="C12" s="109" t="s">
        <v>56</v>
      </c>
      <c r="D12" s="110"/>
      <c r="E12" s="42">
        <f>SUM(E7:E11)</f>
        <v>0</v>
      </c>
    </row>
    <row r="13" spans="3:5" s="54" customFormat="1" ht="12" customHeight="1" thickBot="1">
      <c r="C13" s="96" t="s">
        <v>61</v>
      </c>
      <c r="D13" s="97"/>
      <c r="E13" s="43"/>
    </row>
    <row r="14" spans="3:5" s="40" customFormat="1" ht="12" customHeight="1" thickBot="1">
      <c r="C14" s="109" t="s">
        <v>56</v>
      </c>
      <c r="D14" s="110"/>
      <c r="E14" s="42">
        <f>E12+E13</f>
        <v>0</v>
      </c>
    </row>
    <row r="15" spans="3:5" s="53" customFormat="1" ht="12" customHeight="1" thickBot="1">
      <c r="C15" s="92" t="s">
        <v>77</v>
      </c>
      <c r="D15" s="41" t="s">
        <v>81</v>
      </c>
      <c r="E15" s="43">
        <v>11253.6</v>
      </c>
    </row>
    <row r="16" spans="3:5" s="76" customFormat="1" ht="12" customHeight="1" thickBot="1">
      <c r="C16" s="93"/>
      <c r="D16" s="41" t="s">
        <v>78</v>
      </c>
      <c r="E16" s="43">
        <v>4896</v>
      </c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SUM(E15:E17)</f>
        <v>16149.6</v>
      </c>
    </row>
    <row r="19" spans="3:5" s="45" customFormat="1" ht="12.75" customHeight="1" thickBot="1">
      <c r="C19" s="92" t="s">
        <v>72</v>
      </c>
      <c r="D19" s="55" t="s">
        <v>76</v>
      </c>
      <c r="E19" s="43">
        <v>11833.6</v>
      </c>
    </row>
    <row r="20" spans="3:5" s="66" customFormat="1" ht="12.75" customHeight="1" thickBot="1">
      <c r="C20" s="93"/>
      <c r="D20" s="55" t="s">
        <v>80</v>
      </c>
      <c r="E20" s="43">
        <v>85824.83</v>
      </c>
    </row>
    <row r="21" spans="3:5" s="70" customFormat="1" ht="12.75" customHeight="1" thickBot="1">
      <c r="C21" s="93"/>
      <c r="D21" s="55"/>
      <c r="E21" s="43"/>
    </row>
    <row r="22" spans="3:5" s="63" customFormat="1" ht="12.75" customHeight="1" thickBot="1">
      <c r="C22" s="93"/>
      <c r="D22" s="55"/>
      <c r="E22" s="43"/>
    </row>
    <row r="23" spans="3:5" s="45" customFormat="1" ht="12" customHeight="1" thickBot="1">
      <c r="C23" s="94"/>
      <c r="D23" s="46" t="s">
        <v>56</v>
      </c>
      <c r="E23" s="42">
        <f>SUM(E19:E22)</f>
        <v>97658.430000000008</v>
      </c>
    </row>
    <row r="24" spans="3:5" s="45" customFormat="1" ht="12" customHeight="1" thickBot="1">
      <c r="C24" s="95"/>
      <c r="D24" s="95"/>
      <c r="E24" s="52">
        <f>E14+E18+E23</f>
        <v>113808.03000000001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1" t="s">
        <v>57</v>
      </c>
      <c r="D28" s="112"/>
      <c r="E28" s="113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2" t="s">
        <v>58</v>
      </c>
      <c r="D30" s="41"/>
      <c r="E30" s="43"/>
    </row>
    <row r="31" spans="3:5" s="75" customFormat="1" ht="12" customHeight="1" thickBot="1">
      <c r="C31" s="93"/>
      <c r="D31" s="41"/>
      <c r="E31" s="43"/>
    </row>
    <row r="32" spans="3:5" s="73" customFormat="1" ht="12" customHeight="1" thickBot="1">
      <c r="C32" s="93"/>
      <c r="D32" s="41"/>
      <c r="E32" s="43"/>
    </row>
    <row r="33" spans="3:11" s="75" customFormat="1" ht="12" customHeight="1" thickBot="1">
      <c r="C33" s="93"/>
      <c r="D33" s="41"/>
      <c r="E33" s="43"/>
    </row>
    <row r="34" spans="3:11" s="67" customFormat="1" ht="12" customHeight="1" thickBot="1">
      <c r="C34" s="93"/>
      <c r="D34" s="41"/>
      <c r="E34" s="43"/>
    </row>
    <row r="35" spans="3:11" s="44" customFormat="1" ht="12" customHeight="1" thickBot="1">
      <c r="C35" s="94"/>
      <c r="D35" s="46"/>
      <c r="E35" s="42"/>
    </row>
    <row r="36" spans="3:11" s="44" customFormat="1" ht="12" customHeight="1" thickBot="1">
      <c r="C36" s="92" t="s">
        <v>65</v>
      </c>
      <c r="D36" s="41"/>
      <c r="E36" s="43"/>
    </row>
    <row r="37" spans="3:11" s="73" customFormat="1" ht="12" customHeight="1" thickBot="1">
      <c r="C37" s="93"/>
      <c r="D37" s="41"/>
      <c r="E37" s="43"/>
    </row>
    <row r="38" spans="3:11" s="74" customFormat="1" ht="12" customHeight="1" thickBot="1">
      <c r="C38" s="93"/>
      <c r="D38" s="41"/>
      <c r="E38" s="43"/>
    </row>
    <row r="39" spans="3:11" s="65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/>
      <c r="E40" s="42"/>
      <c r="I40" s="30"/>
      <c r="K40" s="30"/>
    </row>
    <row r="41" spans="3:11" s="75" customFormat="1" ht="12" customHeight="1" thickBot="1">
      <c r="C41" s="92" t="s">
        <v>72</v>
      </c>
      <c r="D41" s="41"/>
      <c r="E41" s="43"/>
      <c r="I41" s="30"/>
      <c r="K41" s="30"/>
    </row>
    <row r="42" spans="3:11" s="75" customFormat="1" ht="12" customHeight="1" thickBot="1">
      <c r="C42" s="94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2" t="s">
        <v>71</v>
      </c>
      <c r="D43" s="41"/>
      <c r="E43" s="43"/>
    </row>
    <row r="44" spans="3:11" s="44" customFormat="1" ht="12" customHeight="1" thickBot="1">
      <c r="C44" s="94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2" t="s">
        <v>66</v>
      </c>
      <c r="D46" s="58"/>
      <c r="E46" s="43"/>
    </row>
    <row r="47" spans="3:11" s="71" customFormat="1" ht="12.75" customHeight="1" thickBot="1">
      <c r="C47" s="93"/>
      <c r="D47" s="58"/>
      <c r="E47" s="43"/>
    </row>
    <row r="48" spans="3:11" s="78" customFormat="1" ht="12.75" customHeight="1" thickBot="1">
      <c r="C48" s="93"/>
      <c r="D48" s="58"/>
      <c r="E48" s="43"/>
    </row>
    <row r="49" spans="3:5" s="78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SUM(E46:E50)</f>
        <v>0</v>
      </c>
    </row>
    <row r="52" spans="3:5" s="44" customFormat="1" ht="13.5" customHeight="1" thickBot="1">
      <c r="C52" s="98" t="s">
        <v>59</v>
      </c>
      <c r="D52" s="99"/>
      <c r="E52" s="47">
        <f>E35+E40+E44+E51+E42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E52+E24</f>
        <v>113808.03000000001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6:C51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2022-12-08T07:06:22Z</dcterms:modified>
</cp:coreProperties>
</file>