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D38" i="1" l="1"/>
  <c r="E41" i="4" l="1"/>
  <c r="E48" i="4" l="1"/>
  <c r="E21" i="4"/>
  <c r="E43" i="4"/>
  <c r="C38" i="1"/>
  <c r="E18" i="4"/>
  <c r="E26" i="4"/>
  <c r="E49" i="4" l="1"/>
  <c r="E27" i="4"/>
  <c r="C39" i="1"/>
  <c r="E52" i="4" l="1"/>
</calcChain>
</file>

<file path=xl/sharedStrings.xml><?xml version="1.0" encoding="utf-8"?>
<sst xmlns="http://schemas.openxmlformats.org/spreadsheetml/2006/main" count="94" uniqueCount="86">
  <si>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</si>
  <si>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</si>
  <si>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</si>
  <si>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</si>
  <si>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</si>
  <si>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</si>
  <si>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</si>
  <si>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</si>
  <si>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</si>
  <si>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</si>
  <si>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</si>
  <si>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</si>
  <si>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</si>
  <si>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</si>
  <si>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</si>
  <si>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</si>
  <si>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</si>
  <si>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</si>
  <si>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</si>
  <si>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</si>
  <si>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</si>
  <si>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</si>
  <si>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</si>
  <si>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</si>
  <si>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</si>
  <si>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</si>
  <si>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</si>
  <si>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</si>
  <si>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</si>
  <si>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</si>
  <si>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</si>
  <si>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</si>
  <si>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</si>
  <si>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</si>
  <si>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</si>
  <si>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</si>
  <si>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</si>
  <si>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</si>
  <si>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</si>
  <si>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</si>
  <si>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</si>
  <si>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</si>
  <si>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</si>
  <si>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</si>
  <si>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</si>
  <si>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</si>
  <si>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</si>
  <si>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</si>
  <si>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</si>
  <si>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</si>
  <si>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</si>
  <si>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</si>
  <si>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</si>
  <si>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</si>
  <si>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</si>
  <si>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</si>
  <si>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</si>
  <si>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</si>
  <si>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</si>
  <si>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</si>
  <si>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</si>
  <si>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</si>
  <si>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</si>
  <si>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</si>
  <si>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</si>
  <si>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</si>
  <si>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</si>
  <si>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</si>
  <si>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</si>
  <si>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</si>
  <si>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</si>
  <si>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</si>
  <si>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</si>
  <si>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</si>
  <si>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Labteh doo Beograd</t>
  </si>
  <si>
    <t>Energneti- EPS</t>
  </si>
  <si>
    <t>Energenti</t>
  </si>
  <si>
    <t>Еuromedicina doo Novi Sad</t>
  </si>
  <si>
    <t>Medica Linea Pharm doo Beograd</t>
  </si>
  <si>
    <t>Pfizer doo Beograd</t>
  </si>
  <si>
    <t>Amicus SRB doo Beograd</t>
  </si>
  <si>
    <t>Farmalogist doo Beograd</t>
  </si>
  <si>
    <t>Roche doo Beograd</t>
  </si>
  <si>
    <t>Стање средстава на рачуну на дан 05.05.2022. године</t>
  </si>
  <si>
    <t>УКЦВ Нови Сад</t>
  </si>
  <si>
    <r>
      <t>Specifikacija izvršenih plaćanja iz sredstava prenetih od strane RFZO-a po dobavljačima na dan 05.05.2022.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</si>
</sst>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7" workbookViewId="0">
      <selection activeCell="D25" sqref="D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83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2800837.02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84737.31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189679</v>
      </c>
      <c r="E33" s="38"/>
    </row>
    <row r="34" spans="1:5" s="71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1400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>
        <v>730817.56</v>
      </c>
      <c r="E37" s="16"/>
    </row>
    <row r="38" spans="1:5" ht="15.95" customHeight="1">
      <c r="A38" s="9"/>
      <c r="B38" s="21" t="s">
        <v>24</v>
      </c>
      <c r="C38" s="26">
        <f>SUM(C14:C37)</f>
        <v>1400</v>
      </c>
      <c r="D38" s="29">
        <f>SUM(D13:D37)</f>
        <v>1005233.8700000001</v>
      </c>
      <c r="E38" s="9"/>
    </row>
    <row r="39" spans="1:5" ht="15.95" customHeight="1" thickBot="1">
      <c r="A39" s="16"/>
      <c r="B39" s="22" t="s">
        <v>25</v>
      </c>
      <c r="C39" s="19">
        <f>SUM(C13:C37)-D38</f>
        <v>1797003.15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85</v>
      </c>
      <c r="D6" s="103"/>
      <c r="E6" s="104"/>
    </row>
    <row r="7" spans="3:5" ht="12" customHeight="1" thickBot="1">
      <c r="C7" s="91" t="s">
        <v>67</v>
      </c>
      <c r="D7" s="41"/>
      <c r="E7" s="43"/>
    </row>
    <row r="8" spans="3:5" s="70" customFormat="1" ht="12" customHeight="1" thickBot="1">
      <c r="C8" s="92"/>
      <c r="D8" s="55"/>
      <c r="E8" s="43"/>
    </row>
    <row r="9" spans="3:5" s="77" customFormat="1" ht="12" customHeight="1" thickBot="1">
      <c r="C9" s="92"/>
      <c r="D9" s="55"/>
      <c r="E9" s="43"/>
    </row>
    <row r="10" spans="3:5" s="77" customFormat="1" ht="12" customHeight="1" thickBot="1">
      <c r="C10" s="92"/>
      <c r="D10" s="55"/>
      <c r="E10" s="43"/>
    </row>
    <row r="11" spans="3:5" s="72" customFormat="1" ht="12" customHeight="1" thickBot="1">
      <c r="C11" s="92"/>
      <c r="D11" s="55"/>
      <c r="E11" s="43"/>
    </row>
    <row r="12" spans="3:5" s="77" customFormat="1" ht="12" customHeight="1" thickBot="1">
      <c r="C12" s="92"/>
      <c r="D12" s="55"/>
      <c r="E12" s="43"/>
    </row>
    <row r="13" spans="3:5" s="77" customFormat="1" ht="12" customHeight="1" thickBot="1">
      <c r="C13" s="92"/>
      <c r="D13" s="55"/>
      <c r="E13" s="43"/>
    </row>
    <row r="14" spans="3:5" s="68" customFormat="1" ht="12" customHeight="1" thickBot="1">
      <c r="C14" s="92"/>
      <c r="D14" s="55"/>
      <c r="E14" s="43"/>
    </row>
    <row r="15" spans="3:5" s="60" customFormat="1" ht="12" customHeight="1" thickBot="1">
      <c r="C15" s="92"/>
      <c r="D15" s="55"/>
      <c r="E15" s="43"/>
    </row>
    <row r="16" spans="3:5" s="59" customFormat="1" ht="12" customHeight="1" thickBot="1">
      <c r="C16" s="108" t="s">
        <v>56</v>
      </c>
      <c r="D16" s="109"/>
      <c r="E16" s="42">
        <f>SUM(E7:E15)</f>
        <v>0</v>
      </c>
    </row>
    <row r="17" spans="3:5" s="54" customFormat="1" ht="12" customHeight="1" thickBot="1">
      <c r="C17" s="95" t="s">
        <v>61</v>
      </c>
      <c r="D17" s="96"/>
      <c r="E17" s="43"/>
    </row>
    <row r="18" spans="3:5" s="40" customFormat="1" ht="12" customHeight="1" thickBot="1">
      <c r="C18" s="108" t="s">
        <v>56</v>
      </c>
      <c r="D18" s="109"/>
      <c r="E18" s="42">
        <f>E16+E17</f>
        <v>0</v>
      </c>
    </row>
    <row r="19" spans="3:5" s="53" customFormat="1" ht="12" customHeight="1" thickBot="1">
      <c r="C19" s="91" t="s">
        <v>68</v>
      </c>
      <c r="D19" s="41" t="s">
        <v>84</v>
      </c>
      <c r="E19" s="43">
        <v>84737.31</v>
      </c>
    </row>
    <row r="20" spans="3:5" s="56" customFormat="1" ht="12" customHeight="1" thickBot="1">
      <c r="C20" s="92"/>
      <c r="D20" s="41"/>
      <c r="E20" s="43"/>
    </row>
    <row r="21" spans="3:5" s="45" customFormat="1" ht="12" customHeight="1" thickBot="1">
      <c r="C21" s="97" t="s">
        <v>56</v>
      </c>
      <c r="D21" s="98"/>
      <c r="E21" s="42">
        <f>SUM(E19:E20)</f>
        <v>84737.31</v>
      </c>
    </row>
    <row r="22" spans="3:5" s="45" customFormat="1" ht="12.75" customHeight="1" thickBot="1">
      <c r="C22" s="91" t="s">
        <v>76</v>
      </c>
      <c r="D22" s="55"/>
      <c r="E22" s="43"/>
    </row>
    <row r="23" spans="3:5" s="66" customFormat="1" ht="12.75" customHeight="1" thickBot="1">
      <c r="C23" s="92"/>
      <c r="D23" s="55"/>
      <c r="E23" s="43"/>
    </row>
    <row r="24" spans="3:5" s="73" customFormat="1" ht="12.75" customHeight="1" thickBot="1">
      <c r="C24" s="92"/>
      <c r="D24" s="74"/>
      <c r="E24" s="42"/>
    </row>
    <row r="25" spans="3:5" s="63" customFormat="1" ht="12.75" customHeight="1" thickBot="1">
      <c r="C25" s="92"/>
      <c r="D25" s="55"/>
      <c r="E25" s="43"/>
    </row>
    <row r="26" spans="3:5" s="45" customFormat="1" ht="12" customHeight="1" thickBot="1">
      <c r="C26" s="93"/>
      <c r="D26" s="46" t="s">
        <v>56</v>
      </c>
      <c r="E26" s="42">
        <f>SUM(E22:E25)</f>
        <v>0</v>
      </c>
    </row>
    <row r="27" spans="3:5" s="45" customFormat="1" ht="12" customHeight="1" thickBot="1">
      <c r="C27" s="94"/>
      <c r="D27" s="94"/>
      <c r="E27" s="52">
        <f>E18+E21+E26</f>
        <v>84737.31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0" t="s">
        <v>57</v>
      </c>
      <c r="D31" s="111"/>
      <c r="E31" s="112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1" t="s">
        <v>58</v>
      </c>
      <c r="D33" s="41" t="s">
        <v>81</v>
      </c>
      <c r="E33" s="43">
        <v>5999.4</v>
      </c>
    </row>
    <row r="34" spans="3:11" s="69" customFormat="1" ht="12" customHeight="1" thickBot="1">
      <c r="C34" s="92"/>
      <c r="D34" s="41"/>
      <c r="E34" s="43"/>
    </row>
    <row r="35" spans="3:11" s="44" customFormat="1" ht="12" customHeight="1" thickBot="1">
      <c r="C35" s="93"/>
      <c r="D35" s="46"/>
      <c r="E35" s="42"/>
    </row>
    <row r="36" spans="3:11" s="44" customFormat="1" ht="12" customHeight="1" thickBot="1">
      <c r="C36" s="91" t="s">
        <v>65</v>
      </c>
      <c r="D36" s="41" t="s">
        <v>78</v>
      </c>
      <c r="E36" s="43">
        <v>2262654.2400000002</v>
      </c>
    </row>
    <row r="37" spans="3:11" s="67" customFormat="1" ht="12" customHeight="1" thickBot="1">
      <c r="C37" s="92"/>
      <c r="D37" s="41" t="s">
        <v>79</v>
      </c>
      <c r="E37" s="43">
        <v>1997416.61</v>
      </c>
    </row>
    <row r="38" spans="3:11" s="78" customFormat="1" ht="12" customHeight="1" thickBot="1">
      <c r="C38" s="92"/>
      <c r="D38" s="41" t="s">
        <v>80</v>
      </c>
      <c r="E38" s="43">
        <v>122553.95</v>
      </c>
    </row>
    <row r="39" spans="3:11" s="78" customFormat="1" ht="12" customHeight="1" thickBot="1">
      <c r="C39" s="92"/>
      <c r="D39" s="41" t="s">
        <v>81</v>
      </c>
      <c r="E39" s="43">
        <v>405948.62</v>
      </c>
    </row>
    <row r="40" spans="3:11" s="65" customFormat="1" ht="12" customHeight="1" thickBot="1">
      <c r="C40" s="92"/>
      <c r="D40" s="41" t="s">
        <v>82</v>
      </c>
      <c r="E40" s="43">
        <v>2411449.7000000002</v>
      </c>
    </row>
    <row r="41" spans="3:11" s="44" customFormat="1" ht="12" customHeight="1" thickBot="1">
      <c r="C41" s="93"/>
      <c r="D41" s="46" t="s">
        <v>56</v>
      </c>
      <c r="E41" s="42">
        <f>SUM(E36:E40)</f>
        <v>7200023.120000001</v>
      </c>
      <c r="I41" s="30"/>
      <c r="K41" s="30"/>
    </row>
    <row r="42" spans="3:11" s="44" customFormat="1" ht="12" customHeight="1" thickBot="1">
      <c r="C42" s="91" t="s">
        <v>75</v>
      </c>
      <c r="D42" s="41"/>
      <c r="E42" s="43"/>
    </row>
    <row r="43" spans="3:11" s="44" customFormat="1" ht="12" customHeight="1" thickBot="1">
      <c r="C43" s="93"/>
      <c r="D43" s="46" t="s">
        <v>56</v>
      </c>
      <c r="E43" s="42">
        <f>SUM(E42:E42)</f>
        <v>0</v>
      </c>
    </row>
    <row r="44" spans="3:11" s="75" customFormat="1" ht="12" customHeight="1" thickBot="1">
      <c r="C44" s="76"/>
      <c r="D44" s="46"/>
      <c r="E44" s="42"/>
    </row>
    <row r="45" spans="3:11" s="57" customFormat="1" ht="12.75" customHeight="1" thickBot="1">
      <c r="C45" s="91" t="s">
        <v>69</v>
      </c>
      <c r="D45" s="58" t="s">
        <v>74</v>
      </c>
      <c r="E45" s="43">
        <v>4788</v>
      </c>
    </row>
    <row r="46" spans="3:11" s="75" customFormat="1" ht="12.75" customHeight="1" thickBot="1">
      <c r="C46" s="92"/>
      <c r="D46" s="58" t="s">
        <v>77</v>
      </c>
      <c r="E46" s="43">
        <v>49405.2</v>
      </c>
    </row>
    <row r="47" spans="3:11" s="61" customFormat="1" ht="12" customHeight="1" thickBot="1">
      <c r="C47" s="92"/>
      <c r="D47" s="58"/>
      <c r="E47" s="43"/>
    </row>
    <row r="48" spans="3:11" s="57" customFormat="1" ht="12" customHeight="1" thickBot="1">
      <c r="C48" s="93"/>
      <c r="D48" s="46" t="s">
        <v>56</v>
      </c>
      <c r="E48" s="42">
        <f>SUM(E45:E47)</f>
        <v>54193.2</v>
      </c>
    </row>
    <row r="49" spans="3:5" s="44" customFormat="1" ht="13.5" customHeight="1" thickBot="1">
      <c r="C49" s="97" t="s">
        <v>59</v>
      </c>
      <c r="D49" s="98"/>
      <c r="E49" s="47">
        <f>E35+E41+E43+E48</f>
        <v>7254216.3200000012</v>
      </c>
    </row>
    <row r="50" spans="3:5" ht="15" customHeight="1" thickBot="1"/>
    <row r="51" spans="3:5" s="35" customFormat="1" ht="13.5" hidden="1" customHeight="1" thickBot="1">
      <c r="C51" s="105"/>
      <c r="D51" s="106"/>
      <c r="E51" s="107"/>
    </row>
    <row r="52" spans="3:5" s="32" customFormat="1" ht="13.5" thickBot="1">
      <c r="C52" s="89" t="s">
        <v>56</v>
      </c>
      <c r="D52" s="90"/>
      <c r="E52" s="48">
        <f>E49+E27</f>
        <v>7338953.6300000008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8:D18"/>
    <mergeCell ref="C33:C35"/>
    <mergeCell ref="C36:C41"/>
    <mergeCell ref="C42:C43"/>
    <mergeCell ref="C49:D49"/>
    <mergeCell ref="C31:E31"/>
    <mergeCell ref="C7:C15"/>
    <mergeCell ref="C16:D16"/>
    <mergeCell ref="C52:D52"/>
    <mergeCell ref="C22:C26"/>
    <mergeCell ref="C27:D27"/>
    <mergeCell ref="C19:C20"/>
    <mergeCell ref="C17:D17"/>
    <mergeCell ref="C21:D21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2022-05-06T06:50:56Z</dcterms:modified>
</cp:coreProperties>
</file>