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8" i="1" l="1"/>
  <c r="E37" i="4" l="1"/>
  <c r="E32" i="4" l="1"/>
  <c r="E42" i="4" l="1"/>
  <c r="E17" i="4"/>
  <c r="E39" i="4"/>
  <c r="C38" i="1"/>
  <c r="E12" i="4"/>
  <c r="E14" i="4" s="1"/>
  <c r="E21" i="4"/>
  <c r="E43" i="4" l="1"/>
  <c r="E22" i="4"/>
  <c r="C39" i="1"/>
  <c r="E46" i="4" l="1"/>
</calcChain>
</file>

<file path=xl/sharedStrings.xml><?xml version="1.0" encoding="utf-8"?>
<sst xmlns="http://schemas.openxmlformats.org/spreadsheetml/2006/main" count="98" uniqueCount="89">
  <si>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</si>
  <si>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</si>
  <si>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</si>
  <si>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</si>
  <si>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</si>
  <si>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</si>
  <si>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</si>
  <si>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</si>
  <si>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</si>
  <si>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</si>
  <si>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</si>
  <si>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</si>
  <si>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</si>
  <si>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</si>
  <si>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</si>
  <si>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</si>
  <si>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</si>
  <si>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</si>
  <si>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</si>
  <si>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</si>
  <si>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</si>
  <si>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</si>
  <si>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</si>
  <si>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</si>
  <si>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</si>
  <si>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</si>
  <si>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</si>
  <si>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</si>
  <si>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</si>
  <si>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</si>
  <si>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</si>
  <si>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</si>
  <si>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</si>
  <si>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</si>
  <si>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</si>
  <si>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</si>
  <si>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</si>
  <si>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</si>
  <si>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</si>
  <si>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</si>
  <si>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</si>
  <si>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</si>
  <si>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</si>
  <si>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</si>
  <si>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</si>
  <si>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</si>
  <si>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</si>
  <si>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</si>
  <si>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</si>
  <si>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</si>
  <si>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</si>
  <si>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</si>
  <si>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</si>
  <si>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</si>
  <si>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</si>
  <si>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</si>
  <si>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</si>
  <si>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</si>
  <si>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</si>
  <si>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</si>
  <si>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</si>
  <si>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</si>
  <si>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</si>
  <si>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</si>
  <si>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</si>
  <si>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</si>
  <si>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</si>
  <si>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</si>
  <si>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</si>
  <si>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Energenti</t>
  </si>
  <si>
    <t>Citostatici sa B I D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</si>
  <si>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</si>
  <si>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</si>
  <si>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</si>
  <si>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</si>
  <si>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</si>
  <si>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АПВ Пројекат</t>
  </si>
  <si>
    <t>Farmalogist doo Beograd</t>
  </si>
  <si>
    <t>Roche doo Beograd</t>
  </si>
  <si>
    <t>Phoenix Pharma doo Beograd</t>
  </si>
  <si>
    <t>Medica Linea Pharm doo Novi Sad</t>
  </si>
  <si>
    <t>Vega doo Beograd</t>
  </si>
  <si>
    <t>Superlab doo Beograd</t>
  </si>
  <si>
    <t>Стање средстава на рачуну на дан 15.03.2022. године</t>
  </si>
  <si>
    <r>
      <t>Specifikacija izvršenih plaćanja iz sredstava prenetih od strane RFZO-a po dobavljačima na dan 15.03.2022.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</si>
  <si>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Telekom Srbija ad Beograd</t>
  </si>
  <si>
    <t>JKP Informatika Novi Sad</t>
  </si>
  <si>
    <t>SBB Beograd</t>
  </si>
  <si>
    <t>JKP Čistoća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</si>
</sst>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topLeftCell="A19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6" t="s">
        <v>0</v>
      </c>
      <c r="C2" s="76"/>
      <c r="D2" s="76"/>
      <c r="E2" s="3"/>
      <c r="F2" s="3"/>
    </row>
    <row r="3" spans="1:7" ht="12.75" customHeight="1">
      <c r="B3" s="77" t="s">
        <v>83</v>
      </c>
      <c r="C3" s="78"/>
      <c r="D3" s="78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79" t="s">
        <v>3</v>
      </c>
      <c r="B8" s="79"/>
      <c r="C8" s="1"/>
    </row>
    <row r="9" spans="1:7" ht="15">
      <c r="A9" s="79"/>
      <c r="B9" s="79"/>
      <c r="C9" s="1"/>
    </row>
    <row r="10" spans="1:7" ht="15" customHeight="1" thickBot="1">
      <c r="A10" s="10"/>
      <c r="E10" s="10"/>
    </row>
    <row r="11" spans="1:7" ht="14.25" customHeight="1">
      <c r="A11" s="81" t="s">
        <v>5</v>
      </c>
      <c r="B11" s="80" t="s">
        <v>6</v>
      </c>
      <c r="C11" s="80" t="s">
        <v>7</v>
      </c>
      <c r="D11" s="80"/>
      <c r="E11" s="74"/>
    </row>
    <row r="12" spans="1:7" ht="13.5" thickBot="1">
      <c r="A12" s="82"/>
      <c r="B12" s="83"/>
      <c r="C12" s="12" t="s">
        <v>8</v>
      </c>
      <c r="D12" s="11" t="s">
        <v>9</v>
      </c>
      <c r="E12" s="75"/>
    </row>
    <row r="13" spans="1:7" ht="15.95" customHeight="1" thickBot="1">
      <c r="A13" s="9"/>
      <c r="B13" s="23" t="s">
        <v>41</v>
      </c>
      <c r="C13" s="19">
        <v>951281.53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72</v>
      </c>
      <c r="C22" s="17"/>
      <c r="D22" s="27"/>
      <c r="E22" s="5"/>
    </row>
    <row r="23" spans="1:11" ht="15.95" customHeight="1">
      <c r="A23" s="25" t="s">
        <v>44</v>
      </c>
      <c r="B23" s="7" t="s">
        <v>73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>
        <v>181629.22</v>
      </c>
      <c r="D28" s="27">
        <v>181629.22</v>
      </c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>
        <v>59462.080000000002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72" customFormat="1" ht="15.95" customHeight="1">
      <c r="A34" s="25" t="s">
        <v>75</v>
      </c>
      <c r="B34" s="8" t="s">
        <v>76</v>
      </c>
      <c r="C34" s="17"/>
      <c r="D34" s="17"/>
      <c r="E34" s="38"/>
    </row>
    <row r="35" spans="1:5" s="36" customFormat="1" ht="15.95" customHeight="1">
      <c r="A35" s="25" t="s">
        <v>74</v>
      </c>
      <c r="B35" s="7" t="s">
        <v>66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38850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220479.22</v>
      </c>
      <c r="D38" s="29">
        <f>SUM(D13:D37)</f>
        <v>241091.3</v>
      </c>
      <c r="E38" s="9"/>
    </row>
    <row r="39" spans="1:5" ht="15.95" customHeight="1" thickBot="1">
      <c r="A39" s="16"/>
      <c r="B39" s="22" t="s">
        <v>25</v>
      </c>
      <c r="C39" s="19">
        <f>SUM(C13:C37)-D38</f>
        <v>930669.45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49"/>
  <sheetViews>
    <sheetView workbookViewId="0">
      <selection activeCell="E11" sqref="E1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4" t="s">
        <v>52</v>
      </c>
      <c r="D5" s="85"/>
      <c r="E5" s="86"/>
    </row>
    <row r="6" spans="3:5" ht="24" customHeight="1" thickBot="1">
      <c r="C6" s="87" t="s">
        <v>84</v>
      </c>
      <c r="D6" s="88"/>
      <c r="E6" s="89"/>
    </row>
    <row r="7" spans="3:5" ht="12" customHeight="1" thickBot="1">
      <c r="C7" s="95" t="s">
        <v>67</v>
      </c>
      <c r="D7" s="41" t="s">
        <v>85</v>
      </c>
      <c r="E7" s="43">
        <v>6936.63</v>
      </c>
    </row>
    <row r="8" spans="3:5" s="71" customFormat="1" ht="12" customHeight="1" thickBot="1">
      <c r="C8" s="96"/>
      <c r="D8" s="55" t="s">
        <v>86</v>
      </c>
      <c r="E8" s="43">
        <v>3656</v>
      </c>
    </row>
    <row r="9" spans="3:5" s="73" customFormat="1" ht="12" customHeight="1" thickBot="1">
      <c r="C9" s="96"/>
      <c r="D9" s="55" t="s">
        <v>87</v>
      </c>
      <c r="E9" s="43">
        <v>1495</v>
      </c>
    </row>
    <row r="10" spans="3:5" s="69" customFormat="1" ht="12" customHeight="1" thickBot="1">
      <c r="C10" s="96"/>
      <c r="D10" s="55" t="s">
        <v>88</v>
      </c>
      <c r="E10" s="43">
        <v>47374.45</v>
      </c>
    </row>
    <row r="11" spans="3:5" s="60" customFormat="1" ht="12" customHeight="1" thickBot="1">
      <c r="C11" s="96"/>
      <c r="D11" s="55"/>
      <c r="E11" s="43"/>
    </row>
    <row r="12" spans="3:5" s="59" customFormat="1" ht="12" customHeight="1" thickBot="1">
      <c r="C12" s="93" t="s">
        <v>56</v>
      </c>
      <c r="D12" s="94"/>
      <c r="E12" s="42">
        <f>SUM(E7:E11)</f>
        <v>59462.080000000002</v>
      </c>
    </row>
    <row r="13" spans="3:5" s="54" customFormat="1" ht="12" customHeight="1" thickBot="1">
      <c r="C13" s="106" t="s">
        <v>61</v>
      </c>
      <c r="D13" s="107"/>
      <c r="E13" s="43"/>
    </row>
    <row r="14" spans="3:5" s="40" customFormat="1" ht="12" customHeight="1" thickBot="1">
      <c r="C14" s="93" t="s">
        <v>56</v>
      </c>
      <c r="D14" s="94"/>
      <c r="E14" s="42">
        <f>E12+E13</f>
        <v>59462.080000000002</v>
      </c>
    </row>
    <row r="15" spans="3:5" s="53" customFormat="1" ht="12" customHeight="1" thickBot="1">
      <c r="C15" s="95" t="s">
        <v>68</v>
      </c>
      <c r="D15" s="41"/>
      <c r="E15" s="43"/>
    </row>
    <row r="16" spans="3:5" s="56" customFormat="1" ht="12" customHeight="1" thickBot="1">
      <c r="C16" s="96"/>
      <c r="D16" s="41"/>
      <c r="E16" s="43"/>
    </row>
    <row r="17" spans="3:5" s="45" customFormat="1" ht="12" customHeight="1" thickBot="1">
      <c r="C17" s="98" t="s">
        <v>56</v>
      </c>
      <c r="D17" s="99"/>
      <c r="E17" s="42">
        <f>SUM(E15:E16)</f>
        <v>0</v>
      </c>
    </row>
    <row r="18" spans="3:5" s="45" customFormat="1" ht="12.75" customHeight="1" thickBot="1">
      <c r="C18" s="95" t="s">
        <v>69</v>
      </c>
      <c r="D18" s="55"/>
      <c r="E18" s="43"/>
    </row>
    <row r="19" spans="3:5" s="67" customFormat="1" ht="12.75" customHeight="1" thickBot="1">
      <c r="C19" s="96"/>
      <c r="D19" s="55"/>
      <c r="E19" s="43"/>
    </row>
    <row r="20" spans="3:5" s="63" customFormat="1" ht="12.75" customHeight="1" thickBot="1">
      <c r="C20" s="96"/>
      <c r="D20" s="55"/>
      <c r="E20" s="43"/>
    </row>
    <row r="21" spans="3:5" s="45" customFormat="1" ht="12" customHeight="1" thickBot="1">
      <c r="C21" s="97"/>
      <c r="D21" s="46" t="s">
        <v>56</v>
      </c>
      <c r="E21" s="42">
        <f>SUM(E18:E20)</f>
        <v>0</v>
      </c>
    </row>
    <row r="22" spans="3:5" s="45" customFormat="1" ht="12" customHeight="1" thickBot="1">
      <c r="C22" s="105"/>
      <c r="D22" s="105"/>
      <c r="E22" s="52">
        <f>E14+E17+E21</f>
        <v>59462.080000000002</v>
      </c>
    </row>
    <row r="23" spans="3:5" s="45" customFormat="1" ht="12" customHeight="1">
      <c r="C23" s="49" t="s">
        <v>62</v>
      </c>
      <c r="D23" s="50"/>
      <c r="E23" s="51"/>
    </row>
    <row r="24" spans="3:5" s="45" customFormat="1" ht="11.25" customHeight="1" thickBot="1">
      <c r="C24" s="49"/>
      <c r="D24" s="50"/>
      <c r="E24" s="51"/>
    </row>
    <row r="25" spans="3:5" s="39" customFormat="1" ht="12" hidden="1" customHeight="1" thickBot="1">
      <c r="E25" s="31"/>
    </row>
    <row r="26" spans="3:5" s="44" customFormat="1" ht="23.25" customHeight="1" thickBot="1">
      <c r="C26" s="100" t="s">
        <v>57</v>
      </c>
      <c r="D26" s="101"/>
      <c r="E26" s="102"/>
    </row>
    <row r="27" spans="3:5" s="44" customFormat="1" ht="12" customHeight="1" thickBot="1">
      <c r="C27" s="33" t="s">
        <v>53</v>
      </c>
      <c r="D27" s="33" t="s">
        <v>54</v>
      </c>
      <c r="E27" s="34"/>
    </row>
    <row r="28" spans="3:5" s="44" customFormat="1" ht="12" customHeight="1" thickBot="1">
      <c r="C28" s="95" t="s">
        <v>58</v>
      </c>
      <c r="D28" s="41" t="s">
        <v>77</v>
      </c>
      <c r="E28" s="43">
        <v>6254.6</v>
      </c>
    </row>
    <row r="29" spans="3:5" s="70" customFormat="1" ht="12" customHeight="1" thickBot="1">
      <c r="C29" s="96"/>
      <c r="D29" s="41" t="s">
        <v>79</v>
      </c>
      <c r="E29" s="43">
        <v>787.91</v>
      </c>
    </row>
    <row r="30" spans="3:5" s="66" customFormat="1" ht="12" customHeight="1" thickBot="1">
      <c r="C30" s="96"/>
      <c r="D30" s="41" t="s">
        <v>81</v>
      </c>
      <c r="E30" s="43">
        <v>658.9</v>
      </c>
    </row>
    <row r="31" spans="3:5" s="66" customFormat="1" ht="12" customHeight="1" thickBot="1">
      <c r="C31" s="96"/>
      <c r="D31" s="41"/>
      <c r="E31" s="43"/>
    </row>
    <row r="32" spans="3:5" s="44" customFormat="1" ht="12" customHeight="1" thickBot="1">
      <c r="C32" s="97"/>
      <c r="D32" s="46" t="s">
        <v>56</v>
      </c>
      <c r="E32" s="42">
        <f>SUM(E28:E31)</f>
        <v>7701.41</v>
      </c>
    </row>
    <row r="33" spans="3:11" s="44" customFormat="1" ht="12" customHeight="1" thickBot="1">
      <c r="C33" s="95" t="s">
        <v>65</v>
      </c>
      <c r="D33" s="41" t="s">
        <v>78</v>
      </c>
      <c r="E33" s="43">
        <v>1977398.72</v>
      </c>
    </row>
    <row r="34" spans="3:11" s="68" customFormat="1" ht="12" customHeight="1" thickBot="1">
      <c r="C34" s="96"/>
      <c r="D34" s="41" t="s">
        <v>79</v>
      </c>
      <c r="E34" s="43">
        <v>350857.32</v>
      </c>
    </row>
    <row r="35" spans="3:11" s="70" customFormat="1" ht="12" customHeight="1" thickBot="1">
      <c r="C35" s="96"/>
      <c r="D35" s="41" t="s">
        <v>80</v>
      </c>
      <c r="E35" s="43">
        <v>1225604.3799999999</v>
      </c>
    </row>
    <row r="36" spans="3:11" s="65" customFormat="1" ht="12" customHeight="1" thickBot="1">
      <c r="C36" s="96"/>
      <c r="D36" s="41"/>
      <c r="E36" s="43"/>
    </row>
    <row r="37" spans="3:11" s="44" customFormat="1" ht="12" customHeight="1" thickBot="1">
      <c r="C37" s="97"/>
      <c r="D37" s="46" t="s">
        <v>56</v>
      </c>
      <c r="E37" s="42">
        <f>SUM(E33:E36)</f>
        <v>3553860.42</v>
      </c>
      <c r="I37" s="30"/>
      <c r="K37" s="30"/>
    </row>
    <row r="38" spans="3:11" s="44" customFormat="1" ht="12" customHeight="1" thickBot="1">
      <c r="C38" s="95" t="s">
        <v>70</v>
      </c>
      <c r="D38" s="41"/>
      <c r="E38" s="43"/>
    </row>
    <row r="39" spans="3:11" s="44" customFormat="1" ht="12" customHeight="1" thickBot="1">
      <c r="C39" s="97"/>
      <c r="D39" s="46" t="s">
        <v>56</v>
      </c>
      <c r="E39" s="42">
        <f>SUM(E38:E38)</f>
        <v>0</v>
      </c>
    </row>
    <row r="40" spans="3:11" s="57" customFormat="1" ht="12.75" customHeight="1" thickBot="1">
      <c r="C40" s="95" t="s">
        <v>71</v>
      </c>
      <c r="D40" s="58" t="s">
        <v>82</v>
      </c>
      <c r="E40" s="43">
        <v>1212</v>
      </c>
    </row>
    <row r="41" spans="3:11" s="61" customFormat="1" ht="12" customHeight="1" thickBot="1">
      <c r="C41" s="96"/>
      <c r="D41" s="58"/>
      <c r="E41" s="43"/>
    </row>
    <row r="42" spans="3:11" s="57" customFormat="1" ht="12" customHeight="1" thickBot="1">
      <c r="C42" s="97"/>
      <c r="D42" s="46" t="s">
        <v>56</v>
      </c>
      <c r="E42" s="42">
        <f>SUM(E40:E41)</f>
        <v>1212</v>
      </c>
    </row>
    <row r="43" spans="3:11" s="44" customFormat="1" ht="13.5" customHeight="1" thickBot="1">
      <c r="C43" s="98" t="s">
        <v>59</v>
      </c>
      <c r="D43" s="99"/>
      <c r="E43" s="47">
        <f>E32+E37+E39+E42</f>
        <v>3562773.83</v>
      </c>
    </row>
    <row r="44" spans="3:11" ht="15" customHeight="1" thickBot="1"/>
    <row r="45" spans="3:11" s="35" customFormat="1" ht="13.5" hidden="1" customHeight="1" thickBot="1">
      <c r="C45" s="90"/>
      <c r="D45" s="91"/>
      <c r="E45" s="92"/>
    </row>
    <row r="46" spans="3:11" s="32" customFormat="1" ht="13.5" thickBot="1">
      <c r="C46" s="103" t="s">
        <v>56</v>
      </c>
      <c r="D46" s="104"/>
      <c r="E46" s="48">
        <f>E43+E22</f>
        <v>3622235.91</v>
      </c>
    </row>
    <row r="47" spans="3:11" s="32" customFormat="1" ht="12" customHeight="1">
      <c r="C47"/>
      <c r="D47"/>
      <c r="E47" s="31"/>
    </row>
    <row r="48" spans="3:11" s="32" customFormat="1" ht="12" customHeight="1">
      <c r="C48"/>
      <c r="D48"/>
      <c r="E48" s="31"/>
    </row>
    <row r="49" ht="12" customHeight="1"/>
  </sheetData>
  <mergeCells count="18">
    <mergeCell ref="C46:D46"/>
    <mergeCell ref="C18:C21"/>
    <mergeCell ref="C22:D22"/>
    <mergeCell ref="C15:C16"/>
    <mergeCell ref="C13:D13"/>
    <mergeCell ref="C17:D17"/>
    <mergeCell ref="C40:C42"/>
    <mergeCell ref="C5:E5"/>
    <mergeCell ref="C6:E6"/>
    <mergeCell ref="C45:E45"/>
    <mergeCell ref="C14:D14"/>
    <mergeCell ref="C28:C32"/>
    <mergeCell ref="C33:C37"/>
    <mergeCell ref="C38:C39"/>
    <mergeCell ref="C43:D43"/>
    <mergeCell ref="C26:E26"/>
    <mergeCell ref="C7:C11"/>
    <mergeCell ref="C12:D1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2022-03-16T07:37:51Z</dcterms:modified>
</cp:coreProperties>
</file>