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41" i="4" l="1"/>
  <c r="E36" i="4" l="1"/>
  <c r="E46" i="4" l="1"/>
  <c r="E21" i="4"/>
  <c r="E43" i="4"/>
  <c r="C37" i="1"/>
  <c r="E16" i="4"/>
  <c r="E18" i="4" s="1"/>
  <c r="E25" i="4"/>
  <c r="E47" i="4" l="1"/>
  <c r="E26" i="4"/>
  <c r="C38" i="1"/>
  <c r="E50" i="4" l="1"/>
</calcChain>
</file>

<file path=xl/sharedStrings.xml><?xml version="1.0" encoding="utf-8"?>
<sst xmlns="http://schemas.openxmlformats.org/spreadsheetml/2006/main" count="94" uniqueCount="86">
  <si>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</si>
  <si>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</si>
  <si>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</si>
  <si>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</si>
  <si>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</si>
  <si>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</si>
  <si>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</si>
  <si>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</si>
  <si>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</si>
  <si>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</si>
  <si>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</si>
  <si>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</si>
  <si>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</si>
  <si>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</si>
  <si>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</si>
  <si>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</si>
  <si>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</si>
  <si>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</si>
  <si>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</si>
  <si>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</si>
  <si>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</si>
  <si>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</si>
  <si>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</si>
  <si>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</si>
  <si>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</si>
  <si>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</si>
  <si>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</si>
  <si>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</si>
  <si>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</si>
  <si>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</si>
  <si>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</si>
  <si>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</si>
  <si>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</si>
  <si>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</si>
  <si>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</si>
  <si>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</si>
  <si>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</si>
  <si>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</si>
  <si>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</si>
  <si>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</si>
  <si>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</si>
  <si>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</si>
  <si>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</si>
  <si>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</si>
  <si>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</si>
  <si>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</si>
  <si>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</si>
  <si>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</si>
  <si>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</si>
  <si>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</si>
  <si>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</si>
  <si>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</si>
  <si>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</si>
  <si>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</si>
  <si>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</si>
  <si>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</si>
  <si>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</si>
  <si>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</si>
  <si>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</si>
  <si>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</si>
  <si>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</si>
  <si>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</si>
  <si>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</si>
  <si>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</si>
  <si>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</si>
  <si>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</si>
  <si>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</si>
  <si>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</si>
  <si>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</si>
  <si>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</si>
  <si>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</si>
  <si>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</si>
  <si>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</si>
  <si>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</si>
  <si>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</si>
  <si>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r>
      <t>Specifikacija izvršenih plaćanja iz sredstava prenetih od strane RFZO-a po dobavljačima na dan 18.02.2022.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</si>
  <si>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SBB Beograd</t>
  </si>
  <si>
    <t>Telekom Srbija ad Beograd</t>
  </si>
  <si>
    <t>JKP Čistoća Novi Sad</t>
  </si>
  <si>
    <t>JKP VIK Novi Sad</t>
  </si>
  <si>
    <t>Grgur Uglješa Gvozden doo Novi Sad</t>
  </si>
  <si>
    <t>Biro oprema Djordjević</t>
  </si>
  <si>
    <t>Kremen doo Novi Sad</t>
  </si>
  <si>
    <t>AZUS Beograd</t>
  </si>
  <si>
    <t>Sava Osiguranje ado Beograd</t>
  </si>
  <si>
    <t>Стање средстава на рачуну на дан 18.02.2022.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</si>
</sst>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A13"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85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41</v>
      </c>
      <c r="C13" s="19">
        <v>3625609.6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64</v>
      </c>
      <c r="C19" s="17"/>
      <c r="D19" s="27"/>
      <c r="E19" s="5"/>
    </row>
    <row r="20" spans="1:11" ht="15.95" customHeight="1">
      <c r="A20" s="25" t="s">
        <v>36</v>
      </c>
      <c r="B20" s="62" t="s">
        <v>65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73</v>
      </c>
      <c r="C22" s="17"/>
      <c r="D22" s="27"/>
      <c r="E22" s="5"/>
    </row>
    <row r="23" spans="1:11" ht="15.95" customHeight="1">
      <c r="A23" s="25" t="s">
        <v>44</v>
      </c>
      <c r="B23" s="7" t="s">
        <v>74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429018.69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142968</v>
      </c>
      <c r="D33" s="17"/>
      <c r="E33" s="38"/>
    </row>
    <row r="34" spans="1:5" s="36" customFormat="1" ht="15.95" customHeight="1">
      <c r="A34" s="25" t="s">
        <v>61</v>
      </c>
      <c r="B34" s="7" t="s">
        <v>67</v>
      </c>
      <c r="C34" s="17"/>
      <c r="D34" s="17"/>
      <c r="E34" s="38"/>
    </row>
    <row r="35" spans="1:5" ht="15.95" customHeight="1">
      <c r="A35" s="20" t="s">
        <v>51</v>
      </c>
      <c r="B35" s="8" t="s">
        <v>49</v>
      </c>
      <c r="C35" s="17">
        <v>9850</v>
      </c>
      <c r="D35" s="27"/>
      <c r="E35" s="5"/>
    </row>
    <row r="36" spans="1:5" ht="15.95" customHeight="1" thickBot="1">
      <c r="A36" s="20" t="s">
        <v>60</v>
      </c>
      <c r="B36" s="15" t="s">
        <v>50</v>
      </c>
      <c r="C36" s="19"/>
      <c r="D36" s="28"/>
      <c r="E36" s="16"/>
    </row>
    <row r="37" spans="1:5" ht="15.95" customHeight="1">
      <c r="A37" s="9"/>
      <c r="B37" s="21" t="s">
        <v>24</v>
      </c>
      <c r="C37" s="26">
        <f>SUM(C14:C36)</f>
        <v>152818</v>
      </c>
      <c r="D37" s="29">
        <f>SUM(D13:D36)</f>
        <v>429018.69</v>
      </c>
      <c r="E37" s="9"/>
    </row>
    <row r="38" spans="1:5" ht="15.95" customHeight="1" thickBot="1">
      <c r="A38" s="16"/>
      <c r="B38" s="22" t="s">
        <v>25</v>
      </c>
      <c r="C38" s="19">
        <f>SUM(C13:C36)-D37</f>
        <v>3349408.91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3"/>
  <sheetViews>
    <sheetView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52</v>
      </c>
      <c r="D5" s="95"/>
      <c r="E5" s="96"/>
    </row>
    <row r="6" spans="3:5" ht="24" customHeight="1" thickBot="1">
      <c r="C6" s="97" t="s">
        <v>75</v>
      </c>
      <c r="D6" s="98"/>
      <c r="E6" s="99"/>
    </row>
    <row r="7" spans="3:5" ht="12" customHeight="1" thickBot="1">
      <c r="C7" s="86" t="s">
        <v>68</v>
      </c>
      <c r="D7" s="41" t="s">
        <v>76</v>
      </c>
      <c r="E7" s="43">
        <v>1495</v>
      </c>
    </row>
    <row r="8" spans="3:5" s="73" customFormat="1" ht="12" customHeight="1" thickBot="1">
      <c r="C8" s="87"/>
      <c r="D8" s="55" t="s">
        <v>77</v>
      </c>
      <c r="E8" s="43">
        <v>6621.56</v>
      </c>
    </row>
    <row r="9" spans="3:5" s="69" customFormat="1" ht="12" customHeight="1" thickBot="1">
      <c r="C9" s="87"/>
      <c r="D9" s="55" t="s">
        <v>78</v>
      </c>
      <c r="E9" s="43">
        <v>47374.45</v>
      </c>
    </row>
    <row r="10" spans="3:5" s="73" customFormat="1" ht="12" customHeight="1" thickBot="1">
      <c r="C10" s="87"/>
      <c r="D10" s="55" t="s">
        <v>79</v>
      </c>
      <c r="E10" s="43">
        <v>93415.15</v>
      </c>
    </row>
    <row r="11" spans="3:5" s="65" customFormat="1" ht="12" customHeight="1" thickBot="1">
      <c r="C11" s="87"/>
      <c r="D11" s="55" t="s">
        <v>80</v>
      </c>
      <c r="E11" s="43">
        <v>98784</v>
      </c>
    </row>
    <row r="12" spans="3:5" s="73" customFormat="1" ht="12" customHeight="1" thickBot="1">
      <c r="C12" s="87"/>
      <c r="D12" s="55" t="s">
        <v>81</v>
      </c>
      <c r="E12" s="43">
        <v>35340</v>
      </c>
    </row>
    <row r="13" spans="3:5" s="73" customFormat="1" ht="12" customHeight="1" thickBot="1">
      <c r="C13" s="87"/>
      <c r="D13" s="55" t="s">
        <v>82</v>
      </c>
      <c r="E13" s="43">
        <v>4200</v>
      </c>
    </row>
    <row r="14" spans="3:5" s="71" customFormat="1" ht="12" customHeight="1" thickBot="1">
      <c r="C14" s="87"/>
      <c r="D14" s="55" t="s">
        <v>83</v>
      </c>
      <c r="E14" s="43">
        <v>100000</v>
      </c>
    </row>
    <row r="15" spans="3:5" s="60" customFormat="1" ht="12" customHeight="1" thickBot="1">
      <c r="C15" s="87"/>
      <c r="D15" s="55" t="s">
        <v>84</v>
      </c>
      <c r="E15" s="43">
        <v>41788.53</v>
      </c>
    </row>
    <row r="16" spans="3:5" s="59" customFormat="1" ht="12" customHeight="1" thickBot="1">
      <c r="C16" s="103" t="s">
        <v>56</v>
      </c>
      <c r="D16" s="104"/>
      <c r="E16" s="42">
        <f>SUM(E7:E15)</f>
        <v>429018.68999999994</v>
      </c>
    </row>
    <row r="17" spans="3:5" s="54" customFormat="1" ht="12" customHeight="1" thickBot="1">
      <c r="C17" s="90" t="s">
        <v>62</v>
      </c>
      <c r="D17" s="91"/>
      <c r="E17" s="43"/>
    </row>
    <row r="18" spans="3:5" s="40" customFormat="1" ht="12" customHeight="1" thickBot="1">
      <c r="C18" s="103" t="s">
        <v>56</v>
      </c>
      <c r="D18" s="104"/>
      <c r="E18" s="42">
        <f>E16+E17</f>
        <v>429018.68999999994</v>
      </c>
    </row>
    <row r="19" spans="3:5" s="53" customFormat="1" ht="12" customHeight="1" thickBot="1">
      <c r="C19" s="86" t="s">
        <v>69</v>
      </c>
      <c r="D19" s="41"/>
      <c r="E19" s="43"/>
    </row>
    <row r="20" spans="3:5" s="56" customFormat="1" ht="12" customHeight="1" thickBot="1">
      <c r="C20" s="87"/>
      <c r="D20" s="41"/>
      <c r="E20" s="43"/>
    </row>
    <row r="21" spans="3:5" s="45" customFormat="1" ht="12" customHeight="1" thickBot="1">
      <c r="C21" s="92" t="s">
        <v>56</v>
      </c>
      <c r="D21" s="93"/>
      <c r="E21" s="42">
        <f>SUM(E19:E20)</f>
        <v>0</v>
      </c>
    </row>
    <row r="22" spans="3:5" s="45" customFormat="1" ht="12.75" customHeight="1" thickBot="1">
      <c r="C22" s="86" t="s">
        <v>70</v>
      </c>
      <c r="D22" s="55"/>
      <c r="E22" s="43"/>
    </row>
    <row r="23" spans="3:5" s="68" customFormat="1" ht="12.75" customHeight="1" thickBot="1">
      <c r="C23" s="87"/>
      <c r="D23" s="55"/>
      <c r="E23" s="43"/>
    </row>
    <row r="24" spans="3:5" s="63" customFormat="1" ht="12.75" customHeight="1" thickBot="1">
      <c r="C24" s="87"/>
      <c r="D24" s="55"/>
      <c r="E24" s="43"/>
    </row>
    <row r="25" spans="3:5" s="45" customFormat="1" ht="12" customHeight="1" thickBot="1">
      <c r="C25" s="88"/>
      <c r="D25" s="46" t="s">
        <v>56</v>
      </c>
      <c r="E25" s="42">
        <f>SUM(E22:E24)</f>
        <v>0</v>
      </c>
    </row>
    <row r="26" spans="3:5" s="45" customFormat="1" ht="12" customHeight="1" thickBot="1">
      <c r="C26" s="89"/>
      <c r="D26" s="89"/>
      <c r="E26" s="52">
        <f>E18+E21+E25</f>
        <v>429018.68999999994</v>
      </c>
    </row>
    <row r="27" spans="3:5" s="45" customFormat="1" ht="12" customHeight="1">
      <c r="C27" s="49" t="s">
        <v>63</v>
      </c>
      <c r="D27" s="50"/>
      <c r="E27" s="51"/>
    </row>
    <row r="28" spans="3:5" s="45" customFormat="1" ht="11.25" customHeight="1" thickBot="1">
      <c r="C28" s="49"/>
      <c r="D28" s="50"/>
      <c r="E28" s="51"/>
    </row>
    <row r="29" spans="3:5" s="39" customFormat="1" ht="12" hidden="1" customHeight="1" thickBot="1">
      <c r="E29" s="31"/>
    </row>
    <row r="30" spans="3:5" s="44" customFormat="1" ht="23.25" customHeight="1" thickBot="1">
      <c r="C30" s="105" t="s">
        <v>57</v>
      </c>
      <c r="D30" s="106"/>
      <c r="E30" s="107"/>
    </row>
    <row r="31" spans="3:5" s="44" customFormat="1" ht="12" customHeight="1" thickBot="1">
      <c r="C31" s="33" t="s">
        <v>53</v>
      </c>
      <c r="D31" s="33" t="s">
        <v>54</v>
      </c>
      <c r="E31" s="34"/>
    </row>
    <row r="32" spans="3:5" s="44" customFormat="1" ht="12" customHeight="1" thickBot="1">
      <c r="C32" s="86" t="s">
        <v>58</v>
      </c>
      <c r="D32" s="41"/>
      <c r="E32" s="43"/>
    </row>
    <row r="33" spans="3:11" s="72" customFormat="1" ht="12" customHeight="1" thickBot="1">
      <c r="C33" s="87"/>
      <c r="D33" s="41"/>
      <c r="E33" s="43"/>
    </row>
    <row r="34" spans="3:11" s="67" customFormat="1" ht="12" customHeight="1" thickBot="1">
      <c r="C34" s="87"/>
      <c r="D34" s="41"/>
      <c r="E34" s="43"/>
    </row>
    <row r="35" spans="3:11" s="67" customFormat="1" ht="12" customHeight="1" thickBot="1">
      <c r="C35" s="87"/>
      <c r="D35" s="41"/>
      <c r="E35" s="43"/>
    </row>
    <row r="36" spans="3:11" s="44" customFormat="1" ht="12" customHeight="1" thickBot="1">
      <c r="C36" s="88"/>
      <c r="D36" s="46" t="s">
        <v>56</v>
      </c>
      <c r="E36" s="42">
        <f>SUM(E32:E35)</f>
        <v>0</v>
      </c>
    </row>
    <row r="37" spans="3:11" s="44" customFormat="1" ht="12" customHeight="1" thickBot="1">
      <c r="C37" s="86" t="s">
        <v>66</v>
      </c>
      <c r="D37" s="41"/>
      <c r="E37" s="43"/>
    </row>
    <row r="38" spans="3:11" s="70" customFormat="1" ht="12" customHeight="1" thickBot="1">
      <c r="C38" s="87"/>
      <c r="D38" s="41"/>
      <c r="E38" s="43"/>
    </row>
    <row r="39" spans="3:11" s="72" customFormat="1" ht="12" customHeight="1" thickBot="1">
      <c r="C39" s="87"/>
      <c r="D39" s="41"/>
      <c r="E39" s="43"/>
    </row>
    <row r="40" spans="3:11" s="66" customFormat="1" ht="12" customHeight="1" thickBot="1">
      <c r="C40" s="87"/>
      <c r="D40" s="41"/>
      <c r="E40" s="43"/>
    </row>
    <row r="41" spans="3:11" s="44" customFormat="1" ht="12" customHeight="1" thickBot="1">
      <c r="C41" s="88"/>
      <c r="D41" s="46" t="s">
        <v>56</v>
      </c>
      <c r="E41" s="42">
        <f>SUM(E37:E40)</f>
        <v>0</v>
      </c>
      <c r="I41" s="30"/>
      <c r="K41" s="30"/>
    </row>
    <row r="42" spans="3:11" s="44" customFormat="1" ht="12" customHeight="1" thickBot="1">
      <c r="C42" s="86" t="s">
        <v>71</v>
      </c>
      <c r="D42" s="41"/>
      <c r="E42" s="43"/>
    </row>
    <row r="43" spans="3:11" s="44" customFormat="1" ht="12" customHeight="1" thickBot="1">
      <c r="C43" s="88"/>
      <c r="D43" s="46" t="s">
        <v>56</v>
      </c>
      <c r="E43" s="42">
        <f>SUM(E42:E42)</f>
        <v>0</v>
      </c>
    </row>
    <row r="44" spans="3:11" s="57" customFormat="1" ht="13.5" customHeight="1" thickBot="1">
      <c r="C44" s="86" t="s">
        <v>72</v>
      </c>
      <c r="D44" s="58"/>
      <c r="E44" s="43"/>
    </row>
    <row r="45" spans="3:11" s="61" customFormat="1" ht="12" customHeight="1" thickBot="1">
      <c r="C45" s="87"/>
      <c r="D45" s="58"/>
      <c r="E45" s="43"/>
    </row>
    <row r="46" spans="3:11" s="57" customFormat="1" ht="12" customHeight="1" thickBot="1">
      <c r="C46" s="88"/>
      <c r="D46" s="46" t="s">
        <v>56</v>
      </c>
      <c r="E46" s="42">
        <f>SUM(E44:E45)</f>
        <v>0</v>
      </c>
    </row>
    <row r="47" spans="3:11" s="44" customFormat="1" ht="13.5" customHeight="1" thickBot="1">
      <c r="C47" s="92" t="s">
        <v>59</v>
      </c>
      <c r="D47" s="93"/>
      <c r="E47" s="47">
        <f>E36+E41+E43+E46</f>
        <v>0</v>
      </c>
    </row>
    <row r="48" spans="3:11" ht="15" customHeight="1" thickBot="1"/>
    <row r="49" spans="3:5" s="35" customFormat="1" ht="13.5" hidden="1" customHeight="1" thickBot="1">
      <c r="C49" s="100"/>
      <c r="D49" s="101"/>
      <c r="E49" s="102"/>
    </row>
    <row r="50" spans="3:5" s="32" customFormat="1" ht="13.5" thickBot="1">
      <c r="C50" s="84" t="s">
        <v>56</v>
      </c>
      <c r="D50" s="85"/>
      <c r="E50" s="48">
        <f>E47+E26</f>
        <v>429018.68999999994</v>
      </c>
    </row>
    <row r="51" spans="3:5" s="32" customFormat="1" ht="12" customHeight="1">
      <c r="C51"/>
      <c r="D51"/>
      <c r="E51" s="31"/>
    </row>
    <row r="52" spans="3:5" s="32" customFormat="1" ht="12" customHeight="1">
      <c r="C52"/>
      <c r="D52"/>
      <c r="E52" s="31"/>
    </row>
    <row r="53" spans="3:5" ht="12" customHeight="1"/>
  </sheetData>
  <mergeCells count="18">
    <mergeCell ref="C5:E5"/>
    <mergeCell ref="C6:E6"/>
    <mergeCell ref="C49:E49"/>
    <mergeCell ref="C18:D18"/>
    <mergeCell ref="C32:C36"/>
    <mergeCell ref="C37:C41"/>
    <mergeCell ref="C42:C43"/>
    <mergeCell ref="C47:D47"/>
    <mergeCell ref="C30:E30"/>
    <mergeCell ref="C7:C15"/>
    <mergeCell ref="C16:D16"/>
    <mergeCell ref="C50:D50"/>
    <mergeCell ref="C22:C25"/>
    <mergeCell ref="C26:D26"/>
    <mergeCell ref="C19:C20"/>
    <mergeCell ref="C17:D17"/>
    <mergeCell ref="C21:D21"/>
    <mergeCell ref="C44:C4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2022-02-21T09:01:54Z</dcterms:modified>
</cp:coreProperties>
</file>