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39" i="4" l="1"/>
  <c r="E36" i="4" l="1"/>
  <c r="E46" i="4" l="1"/>
  <c r="E22" i="4"/>
  <c r="E41" i="4"/>
  <c r="C37" i="1"/>
  <c r="E17" i="4"/>
  <c r="E19" i="4" s="1"/>
  <c r="E26" i="4"/>
  <c r="E47" i="4" l="1"/>
  <c r="E27" i="4"/>
  <c r="C38" i="1"/>
  <c r="E50" i="4" l="1"/>
</calcChain>
</file>

<file path=xl/sharedStrings.xml><?xml version="1.0" encoding="utf-8"?>
<sst xmlns="http://schemas.openxmlformats.org/spreadsheetml/2006/main" count="97" uniqueCount="88">
  <si>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</si>
  <si>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</si>
  <si>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</si>
  <si>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</si>
  <si>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</si>
  <si>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</si>
  <si>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</si>
  <si>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</si>
  <si>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</si>
  <si>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</si>
  <si>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</si>
  <si>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</si>
  <si>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</si>
  <si>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</si>
  <si>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</si>
  <si>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</si>
  <si>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</si>
  <si>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</si>
  <si>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</si>
  <si>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</si>
  <si>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</si>
  <si>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</si>
  <si>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</si>
  <si>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</si>
  <si>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</si>
  <si>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</si>
  <si>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</si>
  <si>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</si>
  <si>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</si>
  <si>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</si>
  <si>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</si>
  <si>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</si>
  <si>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</si>
  <si>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</si>
  <si>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</si>
  <si>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</si>
  <si>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</si>
  <si>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</si>
  <si>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</si>
  <si>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</si>
  <si>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</si>
  <si>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</si>
  <si>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</si>
  <si>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</si>
  <si>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</si>
  <si>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</si>
  <si>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</si>
  <si>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</si>
  <si>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</si>
  <si>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</si>
  <si>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</si>
  <si>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</si>
  <si>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</si>
  <si>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</si>
  <si>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</si>
  <si>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</si>
  <si>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</si>
  <si>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</si>
  <si>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</si>
  <si>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</si>
  <si>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</si>
  <si>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</si>
  <si>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</si>
  <si>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</si>
  <si>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</si>
  <si>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</si>
  <si>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</si>
  <si>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</si>
  <si>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</si>
  <si>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</si>
  <si>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</si>
  <si>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</si>
  <si>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</si>
  <si>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Električna energija sa balansnom odgovornošću</t>
  </si>
  <si>
    <t>Стање средстава на рачуну на дан 20.12.2021. године</t>
  </si>
  <si>
    <t>Sanitetski materijal</t>
  </si>
  <si>
    <t>Medilabor doo Novi Sad</t>
  </si>
  <si>
    <t>NIS Gazprom Njeft Novi Sad</t>
  </si>
  <si>
    <r>
      <t>Specifikacija izvršenih plaćanja iz sredstava prenetih od strane RFZO-a po dobavljačima na dan 20.12.2021.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</si>
  <si>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ASS Mozaik PR Novi Sad</t>
  </si>
  <si>
    <t>JKP Čistoća Novi Sad</t>
  </si>
  <si>
    <t>JKP VIK Novi Sad</t>
  </si>
  <si>
    <t>Kremen doo Novi Sad</t>
  </si>
  <si>
    <t>Telekom Srbija ad Beograd</t>
  </si>
  <si>
    <t>SBB Solutions Beograd</t>
  </si>
  <si>
    <t>JKP Informatika Novi Sad</t>
  </si>
  <si>
    <t>JKP Novosadska toplana Novi Sad</t>
  </si>
  <si>
    <t>Sava osiguranje ad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</si>
</sst>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74</v>
      </c>
      <c r="C3" s="77"/>
      <c r="D3" s="77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2266684.5499999998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>
        <v>5875.2</v>
      </c>
      <c r="D21" s="27">
        <v>5875.2</v>
      </c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>
        <v>399455.47</v>
      </c>
      <c r="D26" s="27">
        <v>399455.47</v>
      </c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236627.44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3500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408830.67</v>
      </c>
      <c r="D37" s="29">
        <f>SUM(D13:D36)</f>
        <v>641958.11</v>
      </c>
      <c r="E37" s="9"/>
    </row>
    <row r="38" spans="1:5" ht="15.95" customHeight="1" thickBot="1">
      <c r="A38" s="16"/>
      <c r="B38" s="22" t="s">
        <v>26</v>
      </c>
      <c r="C38" s="19">
        <f>SUM(C13:C36)-D37</f>
        <v>2033557.1099999999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3"/>
  <sheetViews>
    <sheetView tabSelected="1" workbookViewId="0">
      <selection activeCell="K14" sqref="K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54</v>
      </c>
      <c r="D5" s="94"/>
      <c r="E5" s="95"/>
    </row>
    <row r="6" spans="3:5" ht="24" customHeight="1" thickBot="1">
      <c r="C6" s="96" t="s">
        <v>78</v>
      </c>
      <c r="D6" s="97"/>
      <c r="E6" s="98"/>
    </row>
    <row r="7" spans="3:5" ht="12" customHeight="1" thickBot="1">
      <c r="C7" s="85" t="s">
        <v>70</v>
      </c>
      <c r="D7" s="41" t="s">
        <v>77</v>
      </c>
      <c r="E7" s="43">
        <v>1509.99</v>
      </c>
    </row>
    <row r="8" spans="3:5" s="69" customFormat="1" ht="12" customHeight="1" thickBot="1">
      <c r="C8" s="86"/>
      <c r="D8" s="55" t="s">
        <v>79</v>
      </c>
      <c r="E8" s="43">
        <v>35108</v>
      </c>
    </row>
    <row r="9" spans="3:5" s="65" customFormat="1" ht="12" customHeight="1" thickBot="1">
      <c r="C9" s="86"/>
      <c r="D9" s="55" t="s">
        <v>80</v>
      </c>
      <c r="E9" s="43">
        <v>47374.45</v>
      </c>
    </row>
    <row r="10" spans="3:5" s="71" customFormat="1" ht="12" customHeight="1" thickBot="1">
      <c r="C10" s="86"/>
      <c r="D10" s="55" t="s">
        <v>81</v>
      </c>
      <c r="E10" s="43">
        <v>103259.34</v>
      </c>
    </row>
    <row r="11" spans="3:5" s="72" customFormat="1" ht="12" customHeight="1" thickBot="1">
      <c r="C11" s="86"/>
      <c r="D11" s="55" t="s">
        <v>82</v>
      </c>
      <c r="E11" s="43">
        <v>4200</v>
      </c>
    </row>
    <row r="12" spans="3:5" s="72" customFormat="1" ht="12" customHeight="1" thickBot="1">
      <c r="C12" s="86"/>
      <c r="D12" s="55" t="s">
        <v>83</v>
      </c>
      <c r="E12" s="43">
        <v>10415.959999999999</v>
      </c>
    </row>
    <row r="13" spans="3:5" s="72" customFormat="1" ht="12" customHeight="1" thickBot="1">
      <c r="C13" s="86"/>
      <c r="D13" s="55" t="s">
        <v>84</v>
      </c>
      <c r="E13" s="43">
        <v>1495</v>
      </c>
    </row>
    <row r="14" spans="3:5" s="72" customFormat="1" ht="12" customHeight="1" thickBot="1">
      <c r="C14" s="86"/>
      <c r="D14" s="55" t="s">
        <v>85</v>
      </c>
      <c r="E14" s="43">
        <v>3656</v>
      </c>
    </row>
    <row r="15" spans="3:5" s="70" customFormat="1" ht="12" customHeight="1" thickBot="1">
      <c r="C15" s="86"/>
      <c r="D15" s="55" t="s">
        <v>87</v>
      </c>
      <c r="E15" s="43">
        <v>29608.7</v>
      </c>
    </row>
    <row r="16" spans="3:5" s="60" customFormat="1" ht="12" customHeight="1" thickBot="1">
      <c r="C16" s="86"/>
      <c r="D16" s="55"/>
      <c r="E16" s="43"/>
    </row>
    <row r="17" spans="3:5" s="59" customFormat="1" ht="12" customHeight="1" thickBot="1">
      <c r="C17" s="102" t="s">
        <v>58</v>
      </c>
      <c r="D17" s="103"/>
      <c r="E17" s="42">
        <f>SUM(E7:E16)</f>
        <v>236627.44</v>
      </c>
    </row>
    <row r="18" spans="3:5" s="54" customFormat="1" ht="12" customHeight="1" thickBot="1">
      <c r="C18" s="89" t="s">
        <v>64</v>
      </c>
      <c r="D18" s="90"/>
      <c r="E18" s="43"/>
    </row>
    <row r="19" spans="3:5" s="40" customFormat="1" ht="12" customHeight="1" thickBot="1">
      <c r="C19" s="102" t="s">
        <v>58</v>
      </c>
      <c r="D19" s="103"/>
      <c r="E19" s="42">
        <f>E17+E18</f>
        <v>236627.44</v>
      </c>
    </row>
    <row r="20" spans="3:5" s="53" customFormat="1" ht="12" customHeight="1" thickBot="1">
      <c r="C20" s="85" t="s">
        <v>71</v>
      </c>
      <c r="D20" s="41"/>
      <c r="E20" s="43"/>
    </row>
    <row r="21" spans="3:5" s="56" customFormat="1" ht="12" customHeight="1" thickBot="1">
      <c r="C21" s="86"/>
      <c r="D21" s="41"/>
      <c r="E21" s="43"/>
    </row>
    <row r="22" spans="3:5" s="45" customFormat="1" ht="12" customHeight="1" thickBot="1">
      <c r="C22" s="91" t="s">
        <v>58</v>
      </c>
      <c r="D22" s="92"/>
      <c r="E22" s="42">
        <f>SUM(E20:E21)</f>
        <v>0</v>
      </c>
    </row>
    <row r="23" spans="3:5" s="45" customFormat="1" ht="12.75" customHeight="1" thickBot="1">
      <c r="C23" s="85" t="s">
        <v>72</v>
      </c>
      <c r="D23" s="55" t="s">
        <v>77</v>
      </c>
      <c r="E23" s="43">
        <v>26794.69</v>
      </c>
    </row>
    <row r="24" spans="3:5" s="68" customFormat="1" ht="12.75" customHeight="1" thickBot="1">
      <c r="C24" s="86"/>
      <c r="D24" s="55" t="s">
        <v>86</v>
      </c>
      <c r="E24" s="43">
        <v>372660.78</v>
      </c>
    </row>
    <row r="25" spans="3:5" s="63" customFormat="1" ht="12.75" customHeight="1" thickBot="1">
      <c r="C25" s="86"/>
      <c r="D25" s="55"/>
      <c r="E25" s="43"/>
    </row>
    <row r="26" spans="3:5" s="45" customFormat="1" ht="12" customHeight="1" thickBot="1">
      <c r="C26" s="87"/>
      <c r="D26" s="46" t="s">
        <v>58</v>
      </c>
      <c r="E26" s="42">
        <f>SUM(E23:E25)</f>
        <v>399455.47000000003</v>
      </c>
    </row>
    <row r="27" spans="3:5" s="45" customFormat="1" ht="12" customHeight="1" thickBot="1">
      <c r="C27" s="88"/>
      <c r="D27" s="88"/>
      <c r="E27" s="52">
        <f>E19+E22+E26</f>
        <v>636082.91</v>
      </c>
    </row>
    <row r="28" spans="3:5" s="45" customFormat="1" ht="12" customHeight="1">
      <c r="C28" s="49" t="s">
        <v>65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4" t="s">
        <v>59</v>
      </c>
      <c r="D31" s="105"/>
      <c r="E31" s="106"/>
    </row>
    <row r="32" spans="3:5" s="44" customFormat="1" ht="12" customHeight="1" thickBot="1">
      <c r="C32" s="33" t="s">
        <v>55</v>
      </c>
      <c r="D32" s="33" t="s">
        <v>56</v>
      </c>
      <c r="E32" s="34"/>
    </row>
    <row r="33" spans="3:11" s="44" customFormat="1" ht="12" customHeight="1" thickBot="1">
      <c r="C33" s="85" t="s">
        <v>60</v>
      </c>
      <c r="D33" s="41"/>
      <c r="E33" s="43"/>
    </row>
    <row r="34" spans="3:11" s="67" customFormat="1" ht="12" customHeight="1" thickBot="1">
      <c r="C34" s="86"/>
      <c r="D34" s="41"/>
      <c r="E34" s="43"/>
    </row>
    <row r="35" spans="3:11" s="67" customFormat="1" ht="12" customHeight="1" thickBot="1">
      <c r="C35" s="86"/>
      <c r="D35" s="41"/>
      <c r="E35" s="43"/>
    </row>
    <row r="36" spans="3:11" s="44" customFormat="1" ht="12" customHeight="1" thickBot="1">
      <c r="C36" s="87"/>
      <c r="D36" s="46" t="s">
        <v>58</v>
      </c>
      <c r="E36" s="42">
        <f>SUM(E33:E35)</f>
        <v>0</v>
      </c>
    </row>
    <row r="37" spans="3:11" s="44" customFormat="1" ht="12" customHeight="1" thickBot="1">
      <c r="C37" s="85" t="s">
        <v>68</v>
      </c>
      <c r="D37" s="41"/>
      <c r="E37" s="43"/>
    </row>
    <row r="38" spans="3:11" s="66" customFormat="1" ht="12" customHeight="1" thickBot="1">
      <c r="C38" s="86"/>
      <c r="D38" s="41"/>
      <c r="E38" s="43"/>
    </row>
    <row r="39" spans="3:11" s="44" customFormat="1" ht="12" customHeight="1" thickBot="1">
      <c r="C39" s="87"/>
      <c r="D39" s="46" t="s">
        <v>58</v>
      </c>
      <c r="E39" s="42">
        <f>SUM(E37:E38)</f>
        <v>0</v>
      </c>
      <c r="I39" s="30"/>
      <c r="K39" s="30"/>
    </row>
    <row r="40" spans="3:11" s="44" customFormat="1" ht="12" customHeight="1" thickBot="1">
      <c r="C40" s="85" t="s">
        <v>73</v>
      </c>
      <c r="D40" s="41"/>
      <c r="E40" s="43"/>
    </row>
    <row r="41" spans="3:11" s="44" customFormat="1" ht="12" customHeight="1" thickBot="1">
      <c r="C41" s="87"/>
      <c r="D41" s="46" t="s">
        <v>58</v>
      </c>
      <c r="E41" s="42">
        <f>SUM(E40:E40)</f>
        <v>0</v>
      </c>
    </row>
    <row r="42" spans="3:11" s="57" customFormat="1" ht="12" customHeight="1" thickBot="1">
      <c r="C42" s="85" t="s">
        <v>75</v>
      </c>
      <c r="D42" s="58" t="s">
        <v>76</v>
      </c>
      <c r="E42" s="43">
        <v>5875.2</v>
      </c>
    </row>
    <row r="43" spans="3:11" s="71" customFormat="1" ht="12" customHeight="1" thickBot="1">
      <c r="C43" s="86"/>
      <c r="D43" s="58"/>
      <c r="E43" s="43"/>
    </row>
    <row r="44" spans="3:11" s="67" customFormat="1" ht="12" customHeight="1" thickBot="1">
      <c r="C44" s="86"/>
      <c r="D44" s="58"/>
      <c r="E44" s="43"/>
    </row>
    <row r="45" spans="3:11" s="61" customFormat="1" ht="12" customHeight="1" thickBot="1">
      <c r="C45" s="86"/>
      <c r="D45" s="58"/>
      <c r="E45" s="43"/>
    </row>
    <row r="46" spans="3:11" s="57" customFormat="1" ht="12" customHeight="1" thickBot="1">
      <c r="C46" s="87"/>
      <c r="D46" s="46" t="s">
        <v>58</v>
      </c>
      <c r="E46" s="42">
        <f>SUM(E42:E45)</f>
        <v>5875.2</v>
      </c>
    </row>
    <row r="47" spans="3:11" s="44" customFormat="1" ht="13.5" customHeight="1" thickBot="1">
      <c r="C47" s="91" t="s">
        <v>61</v>
      </c>
      <c r="D47" s="92"/>
      <c r="E47" s="47">
        <f>E36+E39+E41+E46</f>
        <v>5875.2</v>
      </c>
    </row>
    <row r="48" spans="3:11" ht="15" customHeight="1" thickBot="1"/>
    <row r="49" spans="3:5" s="35" customFormat="1" ht="13.5" hidden="1" customHeight="1" thickBot="1">
      <c r="C49" s="99"/>
      <c r="D49" s="100"/>
      <c r="E49" s="101"/>
    </row>
    <row r="50" spans="3:5" s="32" customFormat="1" ht="13.5" thickBot="1">
      <c r="C50" s="83" t="s">
        <v>58</v>
      </c>
      <c r="D50" s="84"/>
      <c r="E50" s="48">
        <f>E47+E27</f>
        <v>641958.11</v>
      </c>
    </row>
    <row r="51" spans="3:5" s="32" customFormat="1" ht="12" customHeight="1">
      <c r="C51"/>
      <c r="D51"/>
      <c r="E51" s="31"/>
    </row>
    <row r="52" spans="3:5" s="32" customFormat="1" ht="12" customHeight="1">
      <c r="C52"/>
      <c r="D52"/>
      <c r="E52" s="31"/>
    </row>
    <row r="53" spans="3:5" ht="12" customHeight="1"/>
  </sheetData>
  <mergeCells count="18">
    <mergeCell ref="C5:E5"/>
    <mergeCell ref="C6:E6"/>
    <mergeCell ref="C49:E49"/>
    <mergeCell ref="C19:D19"/>
    <mergeCell ref="C33:C36"/>
    <mergeCell ref="C37:C39"/>
    <mergeCell ref="C40:C41"/>
    <mergeCell ref="C47:D47"/>
    <mergeCell ref="C31:E31"/>
    <mergeCell ref="C7:C16"/>
    <mergeCell ref="C17:D17"/>
    <mergeCell ref="C50:D50"/>
    <mergeCell ref="C23:C26"/>
    <mergeCell ref="C27:D27"/>
    <mergeCell ref="C20:C21"/>
    <mergeCell ref="C18:D18"/>
    <mergeCell ref="C22:D22"/>
    <mergeCell ref="C42:C4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2021-12-21T07:06:29Z</dcterms:modified>
</cp:coreProperties>
</file>