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39" i="4" l="1"/>
  <c r="E50" i="4" l="1"/>
  <c r="E24" i="4"/>
  <c r="E46" i="4"/>
  <c r="C37" i="1"/>
  <c r="E19" i="4"/>
  <c r="E21" i="4" s="1"/>
  <c r="E29" i="4"/>
  <c r="D37" i="1"/>
  <c r="E51" i="4" l="1"/>
  <c r="E30" i="4"/>
  <c r="C38" i="1"/>
  <c r="E54" i="4" l="1"/>
</calcChain>
</file>

<file path=xl/sharedStrings.xml><?xml version="1.0" encoding="utf-8"?>
<sst xmlns="http://schemas.openxmlformats.org/spreadsheetml/2006/main" count="97" uniqueCount="89">
  <si>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</si>
  <si>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</si>
  <si>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</si>
  <si>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</si>
  <si>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</si>
  <si>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</si>
  <si>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</si>
  <si>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</si>
  <si>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</si>
  <si>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</si>
  <si>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</si>
  <si>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</si>
  <si>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</si>
  <si>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</si>
  <si>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</si>
  <si>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</si>
  <si>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</si>
  <si>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</si>
  <si>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</si>
  <si>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</si>
  <si>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</si>
  <si>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</si>
  <si>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</si>
  <si>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</si>
  <si>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</si>
  <si>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</si>
  <si>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</si>
  <si>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</si>
  <si>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</si>
  <si>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</si>
  <si>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</si>
  <si>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</si>
  <si>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</si>
  <si>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</si>
  <si>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</si>
  <si>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</si>
  <si>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</si>
  <si>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</si>
  <si>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</si>
  <si>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</si>
  <si>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</si>
  <si>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</si>
  <si>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</si>
  <si>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</si>
  <si>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</si>
  <si>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</si>
  <si>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</si>
  <si>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</si>
  <si>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</si>
  <si>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</si>
  <si>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</si>
  <si>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</si>
  <si>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</si>
  <si>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</si>
  <si>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</si>
  <si>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</si>
  <si>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</si>
  <si>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</si>
  <si>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</si>
  <si>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</si>
  <si>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</si>
  <si>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</si>
  <si>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</si>
  <si>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</si>
  <si>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</si>
  <si>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</si>
  <si>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</si>
  <si>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</si>
  <si>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</si>
  <si>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</si>
  <si>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</si>
  <si>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</si>
  <si>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Sanitetski materijal</t>
  </si>
  <si>
    <t>Citostatici sa B I D Liste Lekova</t>
  </si>
  <si>
    <t>Ishrana</t>
  </si>
  <si>
    <t>Стање средстава на рачуну на дан 17.11.2021. године</t>
  </si>
  <si>
    <r>
      <t>Specifikacija izvršenih plaćanja iz sredstava prenetih od strane RFZO-a po dobavljačima na dan 17.11.2021.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</si>
  <si>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Inko National doo Vrbas</t>
  </si>
  <si>
    <t>NN Plus doo Pančevo</t>
  </si>
  <si>
    <t>MG doo Novi Sad</t>
  </si>
  <si>
    <t>R digitalna štampa doo Novi Sad</t>
  </si>
  <si>
    <t>JKP Informatika Novi Sad</t>
  </si>
  <si>
    <t>JKP Čistoća Novi Sad</t>
  </si>
  <si>
    <t>Boka dugme PR Novi Sad</t>
  </si>
  <si>
    <t>SBB Solutions Beograd</t>
  </si>
  <si>
    <t>Telekom Srbija ad Beograd</t>
  </si>
  <si>
    <t>Kremen doo Novi Sad</t>
  </si>
  <si>
    <t>JKP VIK Novi Sad</t>
  </si>
  <si>
    <t>Messer Technogas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</si>
</sst>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1857909.11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228875.51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2600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2600</v>
      </c>
      <c r="D37" s="29">
        <f>SUM(D13:D36)</f>
        <v>228875.51</v>
      </c>
      <c r="E37" s="9"/>
    </row>
    <row r="38" spans="1:5" ht="15.95" customHeight="1" thickBot="1">
      <c r="A38" s="16"/>
      <c r="B38" s="22" t="s">
        <v>26</v>
      </c>
      <c r="C38" s="19">
        <f>SUM(C13:C36)-D37</f>
        <v>1631633.6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7"/>
  <sheetViews>
    <sheetView workbookViewId="0">
      <selection activeCell="C31" sqref="C31:C3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54</v>
      </c>
      <c r="D5" s="94"/>
      <c r="E5" s="95"/>
    </row>
    <row r="6" spans="3:5" ht="24" customHeight="1" thickBot="1">
      <c r="C6" s="96" t="s">
        <v>76</v>
      </c>
      <c r="D6" s="97"/>
      <c r="E6" s="98"/>
    </row>
    <row r="7" spans="3:5" ht="12" customHeight="1" thickBot="1">
      <c r="C7" s="85" t="s">
        <v>70</v>
      </c>
      <c r="D7" s="41" t="s">
        <v>77</v>
      </c>
      <c r="E7" s="43">
        <v>24063.599999999999</v>
      </c>
    </row>
    <row r="8" spans="3:5" s="69" customFormat="1" ht="12" customHeight="1" thickBot="1">
      <c r="C8" s="86"/>
      <c r="D8" s="55" t="s">
        <v>78</v>
      </c>
      <c r="E8" s="43">
        <v>5400</v>
      </c>
    </row>
    <row r="9" spans="3:5" s="69" customFormat="1" ht="12" customHeight="1" thickBot="1">
      <c r="C9" s="86"/>
      <c r="D9" s="55" t="s">
        <v>79</v>
      </c>
      <c r="E9" s="43">
        <v>16080</v>
      </c>
    </row>
    <row r="10" spans="3:5" s="69" customFormat="1" ht="12" customHeight="1" thickBot="1">
      <c r="C10" s="86"/>
      <c r="D10" s="55" t="s">
        <v>80</v>
      </c>
      <c r="E10" s="43">
        <v>14000</v>
      </c>
    </row>
    <row r="11" spans="3:5" s="69" customFormat="1" ht="12" customHeight="1" thickBot="1">
      <c r="C11" s="86"/>
      <c r="D11" s="55" t="s">
        <v>81</v>
      </c>
      <c r="E11" s="43">
        <v>3656</v>
      </c>
    </row>
    <row r="12" spans="3:5" s="71" customFormat="1" ht="12" customHeight="1" thickBot="1">
      <c r="C12" s="86"/>
      <c r="D12" s="55" t="s">
        <v>82</v>
      </c>
      <c r="E12" s="43">
        <v>47374.45</v>
      </c>
    </row>
    <row r="13" spans="3:5" s="71" customFormat="1" ht="12" customHeight="1" thickBot="1">
      <c r="C13" s="86"/>
      <c r="D13" s="55" t="s">
        <v>83</v>
      </c>
      <c r="E13" s="43">
        <v>8750</v>
      </c>
    </row>
    <row r="14" spans="3:5" s="72" customFormat="1" ht="12" customHeight="1" thickBot="1">
      <c r="C14" s="86"/>
      <c r="D14" s="55" t="s">
        <v>84</v>
      </c>
      <c r="E14" s="43">
        <v>1495</v>
      </c>
    </row>
    <row r="15" spans="3:5" s="72" customFormat="1" ht="12" customHeight="1" thickBot="1">
      <c r="C15" s="86"/>
      <c r="D15" s="55" t="s">
        <v>85</v>
      </c>
      <c r="E15" s="43">
        <v>9205.31</v>
      </c>
    </row>
    <row r="16" spans="3:5" s="65" customFormat="1" ht="12" customHeight="1" thickBot="1">
      <c r="C16" s="86"/>
      <c r="D16" s="55" t="s">
        <v>86</v>
      </c>
      <c r="E16" s="43">
        <v>4200</v>
      </c>
    </row>
    <row r="17" spans="3:5" s="72" customFormat="1" ht="12" customHeight="1" thickBot="1">
      <c r="C17" s="86"/>
      <c r="D17" s="55" t="s">
        <v>87</v>
      </c>
      <c r="E17" s="43">
        <v>94252.95</v>
      </c>
    </row>
    <row r="18" spans="3:5" s="60" customFormat="1" ht="12" customHeight="1" thickBot="1">
      <c r="C18" s="86"/>
      <c r="D18" s="55" t="s">
        <v>88</v>
      </c>
      <c r="E18" s="43">
        <v>398.2</v>
      </c>
    </row>
    <row r="19" spans="3:5" s="59" customFormat="1" ht="12" customHeight="1" thickBot="1">
      <c r="C19" s="102" t="s">
        <v>58</v>
      </c>
      <c r="D19" s="103"/>
      <c r="E19" s="42">
        <f>SUM(E7:E18)</f>
        <v>228875.51</v>
      </c>
    </row>
    <row r="20" spans="3:5" s="54" customFormat="1" ht="12" customHeight="1" thickBot="1">
      <c r="C20" s="89" t="s">
        <v>64</v>
      </c>
      <c r="D20" s="90"/>
      <c r="E20" s="43"/>
    </row>
    <row r="21" spans="3:5" s="40" customFormat="1" ht="12" customHeight="1" thickBot="1">
      <c r="C21" s="102" t="s">
        <v>58</v>
      </c>
      <c r="D21" s="103"/>
      <c r="E21" s="42">
        <f>E19+E20</f>
        <v>228875.51</v>
      </c>
    </row>
    <row r="22" spans="3:5" s="53" customFormat="1" ht="12" customHeight="1" thickBot="1">
      <c r="C22" s="85" t="s">
        <v>74</v>
      </c>
      <c r="D22" s="41"/>
      <c r="E22" s="43"/>
    </row>
    <row r="23" spans="3:5" s="56" customFormat="1" ht="12" customHeight="1" thickBot="1">
      <c r="C23" s="86"/>
      <c r="D23" s="41"/>
      <c r="E23" s="43"/>
    </row>
    <row r="24" spans="3:5" s="45" customFormat="1" ht="12" customHeight="1" thickBot="1">
      <c r="C24" s="91" t="s">
        <v>58</v>
      </c>
      <c r="D24" s="92"/>
      <c r="E24" s="42">
        <f>SUM(E22:E23)</f>
        <v>0</v>
      </c>
    </row>
    <row r="25" spans="3:5" s="45" customFormat="1" ht="12.75" customHeight="1" thickBot="1">
      <c r="C25" s="85" t="s">
        <v>72</v>
      </c>
      <c r="D25" s="55"/>
      <c r="E25" s="43"/>
    </row>
    <row r="26" spans="3:5" s="68" customFormat="1" ht="12.75" customHeight="1" thickBot="1">
      <c r="C26" s="86"/>
      <c r="D26" s="55"/>
      <c r="E26" s="43"/>
    </row>
    <row r="27" spans="3:5" s="68" customFormat="1" ht="12.75" customHeight="1" thickBot="1">
      <c r="C27" s="86"/>
      <c r="D27" s="55"/>
      <c r="E27" s="43"/>
    </row>
    <row r="28" spans="3:5" s="63" customFormat="1" ht="12.75" customHeight="1" thickBot="1">
      <c r="C28" s="86"/>
      <c r="D28" s="55"/>
      <c r="E28" s="43"/>
    </row>
    <row r="29" spans="3:5" s="45" customFormat="1" ht="12" customHeight="1" thickBot="1">
      <c r="C29" s="87"/>
      <c r="D29" s="46" t="s">
        <v>58</v>
      </c>
      <c r="E29" s="42">
        <f>SUM(E25:E28)</f>
        <v>0</v>
      </c>
    </row>
    <row r="30" spans="3:5" s="45" customFormat="1" ht="12" customHeight="1" thickBot="1">
      <c r="C30" s="88"/>
      <c r="D30" s="88"/>
      <c r="E30" s="52">
        <f>E21+E24+E29</f>
        <v>228875.51</v>
      </c>
    </row>
    <row r="31" spans="3:5" s="45" customFormat="1" ht="12" customHeight="1">
      <c r="C31" s="49" t="s">
        <v>65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04" t="s">
        <v>59</v>
      </c>
      <c r="D34" s="105"/>
      <c r="E34" s="106"/>
    </row>
    <row r="35" spans="3:11" s="44" customFormat="1" ht="12" customHeight="1" thickBot="1">
      <c r="C35" s="33" t="s">
        <v>55</v>
      </c>
      <c r="D35" s="33" t="s">
        <v>56</v>
      </c>
      <c r="E35" s="34"/>
    </row>
    <row r="36" spans="3:11" s="44" customFormat="1" ht="12" customHeight="1" thickBot="1">
      <c r="C36" s="85" t="s">
        <v>60</v>
      </c>
      <c r="D36" s="41"/>
      <c r="E36" s="43"/>
    </row>
    <row r="37" spans="3:11" s="67" customFormat="1" ht="12" customHeight="1" thickBot="1">
      <c r="C37" s="86"/>
      <c r="D37" s="41"/>
      <c r="E37" s="43"/>
    </row>
    <row r="38" spans="3:11" s="67" customFormat="1" ht="12" customHeight="1" thickBot="1">
      <c r="C38" s="86"/>
      <c r="D38" s="41"/>
      <c r="E38" s="43"/>
    </row>
    <row r="39" spans="3:11" s="44" customFormat="1" ht="12" customHeight="1" thickBot="1">
      <c r="C39" s="87"/>
      <c r="D39" s="46" t="s">
        <v>58</v>
      </c>
      <c r="E39" s="42">
        <f>SUM(E36:E38)</f>
        <v>0</v>
      </c>
    </row>
    <row r="40" spans="3:11" s="44" customFormat="1" ht="12" customHeight="1" thickBot="1">
      <c r="C40" s="85" t="s">
        <v>68</v>
      </c>
      <c r="D40" s="41"/>
      <c r="E40" s="43"/>
    </row>
    <row r="41" spans="3:11" s="66" customFormat="1" ht="12" customHeight="1" thickBot="1">
      <c r="C41" s="86"/>
      <c r="D41" s="41"/>
      <c r="E41" s="43"/>
    </row>
    <row r="42" spans="3:11" s="66" customFormat="1" ht="12" customHeight="1" thickBot="1">
      <c r="C42" s="86"/>
      <c r="D42" s="41"/>
      <c r="E42" s="43"/>
    </row>
    <row r="43" spans="3:11" s="70" customFormat="1" ht="12" customHeight="1" thickBot="1">
      <c r="C43" s="86"/>
      <c r="D43" s="41"/>
      <c r="E43" s="43"/>
    </row>
    <row r="44" spans="3:11" s="44" customFormat="1" ht="12" customHeight="1" thickBot="1">
      <c r="C44" s="87"/>
      <c r="D44" s="46" t="s">
        <v>58</v>
      </c>
      <c r="E44" s="42">
        <f>SUM(E40:E43)</f>
        <v>0</v>
      </c>
      <c r="I44" s="30"/>
      <c r="K44" s="30"/>
    </row>
    <row r="45" spans="3:11" s="44" customFormat="1" ht="12" customHeight="1" thickBot="1">
      <c r="C45" s="85" t="s">
        <v>73</v>
      </c>
      <c r="D45" s="41"/>
      <c r="E45" s="43"/>
    </row>
    <row r="46" spans="3:11" s="44" customFormat="1" ht="12" customHeight="1" thickBot="1">
      <c r="C46" s="87"/>
      <c r="D46" s="46" t="s">
        <v>58</v>
      </c>
      <c r="E46" s="42">
        <f>SUM(E45:E45)</f>
        <v>0</v>
      </c>
    </row>
    <row r="47" spans="3:11" s="57" customFormat="1" ht="12" customHeight="1" thickBot="1">
      <c r="C47" s="85" t="s">
        <v>71</v>
      </c>
      <c r="D47" s="58"/>
      <c r="E47" s="43"/>
    </row>
    <row r="48" spans="3:11" s="67" customFormat="1" ht="12" customHeight="1" thickBot="1">
      <c r="C48" s="86"/>
      <c r="D48" s="58"/>
      <c r="E48" s="43"/>
    </row>
    <row r="49" spans="3:5" s="61" customFormat="1" ht="12" customHeight="1" thickBot="1">
      <c r="C49" s="86"/>
      <c r="D49" s="58"/>
      <c r="E49" s="43"/>
    </row>
    <row r="50" spans="3:5" s="57" customFormat="1" ht="12" customHeight="1" thickBot="1">
      <c r="C50" s="87"/>
      <c r="D50" s="46" t="s">
        <v>58</v>
      </c>
      <c r="E50" s="42">
        <f>SUM(E47:E49)</f>
        <v>0</v>
      </c>
    </row>
    <row r="51" spans="3:5" s="44" customFormat="1" ht="13.5" customHeight="1" thickBot="1">
      <c r="C51" s="91" t="s">
        <v>61</v>
      </c>
      <c r="D51" s="92"/>
      <c r="E51" s="47">
        <f>E39+E44+E46+E50</f>
        <v>0</v>
      </c>
    </row>
    <row r="52" spans="3:5" ht="15" customHeight="1" thickBot="1"/>
    <row r="53" spans="3:5" s="35" customFormat="1" ht="13.5" hidden="1" customHeight="1" thickBot="1">
      <c r="C53" s="99"/>
      <c r="D53" s="100"/>
      <c r="E53" s="101"/>
    </row>
    <row r="54" spans="3:5" s="32" customFormat="1" ht="13.5" thickBot="1">
      <c r="C54" s="83" t="s">
        <v>58</v>
      </c>
      <c r="D54" s="84"/>
      <c r="E54" s="48">
        <f>E51+E30</f>
        <v>228875.51</v>
      </c>
    </row>
    <row r="55" spans="3:5" s="32" customFormat="1" ht="12" customHeight="1">
      <c r="C55"/>
      <c r="D55"/>
      <c r="E55" s="31"/>
    </row>
    <row r="56" spans="3:5" s="32" customFormat="1" ht="12" customHeight="1">
      <c r="C56"/>
      <c r="D56"/>
      <c r="E56" s="31"/>
    </row>
    <row r="57" spans="3:5" ht="12" customHeight="1"/>
  </sheetData>
  <mergeCells count="18">
    <mergeCell ref="C5:E5"/>
    <mergeCell ref="C6:E6"/>
    <mergeCell ref="C53:E53"/>
    <mergeCell ref="C21:D21"/>
    <mergeCell ref="C36:C39"/>
    <mergeCell ref="C40:C44"/>
    <mergeCell ref="C45:C46"/>
    <mergeCell ref="C51:D51"/>
    <mergeCell ref="C34:E34"/>
    <mergeCell ref="C7:C18"/>
    <mergeCell ref="C19:D19"/>
    <mergeCell ref="C54:D54"/>
    <mergeCell ref="C25:C29"/>
    <mergeCell ref="C30:D30"/>
    <mergeCell ref="C22:C23"/>
    <mergeCell ref="C20:D20"/>
    <mergeCell ref="C24:D24"/>
    <mergeCell ref="C47:C5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2021-11-18T07:03:04Z</dcterms:modified>
</cp:coreProperties>
</file>