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2" i="4" l="1"/>
  <c r="E38" i="4" l="1"/>
  <c r="E44" i="4" l="1"/>
  <c r="E18" i="4"/>
  <c r="E40" i="4"/>
  <c r="C37" i="1"/>
  <c r="E13" i="4"/>
  <c r="E15" i="4" s="1"/>
  <c r="E21" i="4"/>
  <c r="D37" i="1"/>
  <c r="E45" i="4" l="1"/>
  <c r="E22" i="4"/>
  <c r="C38" i="1"/>
  <c r="E48" i="4" l="1"/>
</calcChain>
</file>

<file path=xl/sharedStrings.xml><?xml version="1.0" encoding="utf-8"?>
<sst xmlns="http://schemas.openxmlformats.org/spreadsheetml/2006/main" count="95" uniqueCount="87">
  <si>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</si>
  <si>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</si>
  <si>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</si>
  <si>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</si>
  <si>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</si>
  <si>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</si>
  <si>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</si>
  <si>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</si>
  <si>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</si>
  <si>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</si>
  <si>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</si>
  <si>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</si>
  <si>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</si>
  <si>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</si>
  <si>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</si>
  <si>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</si>
  <si>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</si>
  <si>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</si>
  <si>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</si>
  <si>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</si>
  <si>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</si>
  <si>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</si>
  <si>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</si>
  <si>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</si>
  <si>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</si>
  <si>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</si>
  <si>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</si>
  <si>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</si>
  <si>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</si>
  <si>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</si>
  <si>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</si>
  <si>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</si>
  <si>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</si>
  <si>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</si>
  <si>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</si>
  <si>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</si>
  <si>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</si>
  <si>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</si>
  <si>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</si>
  <si>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</si>
  <si>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</si>
  <si>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</si>
  <si>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</si>
  <si>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</si>
  <si>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</si>
  <si>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</si>
  <si>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</si>
  <si>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</si>
  <si>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</si>
  <si>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</si>
  <si>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</si>
  <si>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</si>
  <si>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</si>
  <si>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</si>
  <si>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</si>
  <si>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</si>
  <si>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</si>
  <si>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</si>
  <si>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</si>
  <si>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</si>
  <si>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</si>
  <si>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</si>
  <si>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</si>
  <si>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</si>
  <si>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</si>
  <si>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</si>
  <si>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</si>
  <si>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</si>
  <si>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</si>
  <si>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</si>
  <si>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Citostatici sa B I D Liste Lekova</t>
  </si>
  <si>
    <t xml:space="preserve"> </t>
  </si>
  <si>
    <t>Ostali materijalni troškovi</t>
  </si>
  <si>
    <t>Energenti</t>
  </si>
  <si>
    <t>Reagensi izuzev za transfuziju</t>
  </si>
  <si>
    <t>Стање средстава на рачуну на дан 04.10.2021. године</t>
  </si>
  <si>
    <t>Sopharma trading doo Beograd</t>
  </si>
  <si>
    <t>Vega doo Valjevo</t>
  </si>
  <si>
    <t>Roche doo Beograd</t>
  </si>
  <si>
    <t>Phoenix Pharma doo Beograd</t>
  </si>
  <si>
    <t>Farmalogist doo Beograd</t>
  </si>
  <si>
    <t>Pfizer doo Beograd</t>
  </si>
  <si>
    <t>Medica Linea Pharm doo Beograd</t>
  </si>
  <si>
    <t>Labteh doo Beograd</t>
  </si>
  <si>
    <t>Superlab doo Beograd</t>
  </si>
  <si>
    <t>Euromedicina doo Beograd</t>
  </si>
  <si>
    <r>
      <t>Specifikacija izvršenih plaćanja iz sredstava prenetih od strane RFZO-a po dobavljačima na dan 04.10.2021.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</si>
</sst>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workbookViewId="0">
      <selection activeCell="D22" sqref="D22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s="67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2697412.6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3" t="s">
        <v>57</v>
      </c>
      <c r="C18" s="17">
        <v>11692.79</v>
      </c>
      <c r="D18" s="17">
        <v>11692.79</v>
      </c>
      <c r="E18" s="5"/>
    </row>
    <row r="19" spans="1:11" ht="15.95" customHeight="1">
      <c r="A19" s="25" t="s">
        <v>36</v>
      </c>
      <c r="B19" s="63" t="s">
        <v>66</v>
      </c>
      <c r="C19" s="17"/>
      <c r="D19" s="27"/>
      <c r="E19" s="5"/>
    </row>
    <row r="20" spans="1:11" ht="15.95" customHeight="1">
      <c r="A20" s="25" t="s">
        <v>37</v>
      </c>
      <c r="B20" s="63" t="s">
        <v>67</v>
      </c>
      <c r="C20" s="37">
        <v>10577289.6</v>
      </c>
      <c r="D20" s="17">
        <v>10577289.6</v>
      </c>
      <c r="E20" s="5"/>
    </row>
    <row r="21" spans="1:11" ht="15.75" customHeight="1">
      <c r="A21" s="20" t="s">
        <v>31</v>
      </c>
      <c r="B21" s="6" t="s">
        <v>13</v>
      </c>
      <c r="C21" s="17">
        <v>107342.62</v>
      </c>
      <c r="D21" s="27">
        <v>107342.62</v>
      </c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71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1500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10697825.009999998</v>
      </c>
      <c r="D37" s="29">
        <f>SUM(D13:D36)</f>
        <v>10696325.009999998</v>
      </c>
      <c r="E37" s="9"/>
    </row>
    <row r="38" spans="1:5" ht="15.95" customHeight="1" thickBot="1">
      <c r="A38" s="16"/>
      <c r="B38" s="22" t="s">
        <v>26</v>
      </c>
      <c r="C38" s="19">
        <f>SUM(C13:C36)-D37</f>
        <v>2698912.6000000015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1"/>
  <sheetViews>
    <sheetView tabSelected="1" workbookViewId="0">
      <selection activeCell="D9" sqref="D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2" t="s">
        <v>54</v>
      </c>
      <c r="D5" s="83"/>
      <c r="E5" s="84"/>
    </row>
    <row r="6" spans="3:5" ht="24" customHeight="1" thickBot="1">
      <c r="C6" s="85" t="s">
        <v>86</v>
      </c>
      <c r="D6" s="86"/>
      <c r="E6" s="87"/>
    </row>
    <row r="7" spans="3:5" ht="12" customHeight="1" thickBot="1">
      <c r="C7" s="93" t="s">
        <v>72</v>
      </c>
      <c r="D7" s="41"/>
      <c r="E7" s="43"/>
    </row>
    <row r="8" spans="3:5" s="69" customFormat="1" ht="12" customHeight="1" thickBot="1">
      <c r="C8" s="94"/>
      <c r="D8" s="55"/>
      <c r="E8" s="43"/>
    </row>
    <row r="9" spans="3:5" s="68" customFormat="1" ht="12" customHeight="1" thickBot="1">
      <c r="C9" s="94"/>
      <c r="D9" s="55"/>
      <c r="E9" s="43"/>
    </row>
    <row r="10" spans="3:5" s="68" customFormat="1" ht="12" customHeight="1" thickBot="1">
      <c r="C10" s="94"/>
      <c r="D10" s="55"/>
      <c r="E10" s="43"/>
    </row>
    <row r="11" spans="3:5" s="69" customFormat="1" ht="12" customHeight="1" thickBot="1">
      <c r="C11" s="94"/>
      <c r="D11" s="55"/>
      <c r="E11" s="43"/>
    </row>
    <row r="12" spans="3:5" s="60" customFormat="1" ht="12" customHeight="1" thickBot="1">
      <c r="C12" s="94"/>
      <c r="D12" s="55"/>
      <c r="E12" s="43"/>
    </row>
    <row r="13" spans="3:5" s="59" customFormat="1" ht="12" customHeight="1" thickBot="1">
      <c r="C13" s="91" t="s">
        <v>58</v>
      </c>
      <c r="D13" s="92"/>
      <c r="E13" s="42">
        <f>SUM(E7:E12)</f>
        <v>0</v>
      </c>
    </row>
    <row r="14" spans="3:5" s="54" customFormat="1" ht="12" customHeight="1" thickBot="1">
      <c r="C14" s="104" t="s">
        <v>64</v>
      </c>
      <c r="D14" s="105"/>
      <c r="E14" s="43"/>
    </row>
    <row r="15" spans="3:5" s="40" customFormat="1" ht="12" customHeight="1" thickBot="1">
      <c r="C15" s="91" t="s">
        <v>58</v>
      </c>
      <c r="D15" s="92"/>
      <c r="E15" s="42">
        <f>E13+E14</f>
        <v>0</v>
      </c>
    </row>
    <row r="16" spans="3:5" s="53" customFormat="1" ht="12" customHeight="1" thickBot="1">
      <c r="C16" s="93" t="s">
        <v>69</v>
      </c>
      <c r="D16" s="41"/>
      <c r="E16" s="43"/>
    </row>
    <row r="17" spans="3:5" s="56" customFormat="1" ht="12" customHeight="1" thickBot="1">
      <c r="C17" s="94"/>
      <c r="D17" s="41"/>
      <c r="E17" s="43"/>
    </row>
    <row r="18" spans="3:5" s="45" customFormat="1" ht="12" customHeight="1" thickBot="1">
      <c r="C18" s="96" t="s">
        <v>58</v>
      </c>
      <c r="D18" s="97"/>
      <c r="E18" s="42">
        <f>SUM(E16:E17)</f>
        <v>0</v>
      </c>
    </row>
    <row r="19" spans="3:5" s="45" customFormat="1" ht="12.75" customHeight="1" thickBot="1">
      <c r="C19" s="93" t="s">
        <v>73</v>
      </c>
      <c r="D19" s="55"/>
      <c r="E19" s="43"/>
    </row>
    <row r="20" spans="3:5" s="66" customFormat="1" ht="12.75" customHeight="1" thickBot="1">
      <c r="C20" s="94"/>
      <c r="D20" s="55"/>
      <c r="E20" s="43"/>
    </row>
    <row r="21" spans="3:5" s="45" customFormat="1" ht="12" customHeight="1" thickBot="1">
      <c r="C21" s="95"/>
      <c r="D21" s="46" t="s">
        <v>58</v>
      </c>
      <c r="E21" s="42">
        <f>SUM(E19:E20)</f>
        <v>0</v>
      </c>
    </row>
    <row r="22" spans="3:5" s="45" customFormat="1" ht="12" customHeight="1" thickBot="1">
      <c r="C22" s="103"/>
      <c r="D22" s="103"/>
      <c r="E22" s="52">
        <f>E15+E18+E21</f>
        <v>0</v>
      </c>
    </row>
    <row r="23" spans="3:5" s="45" customFormat="1" ht="12" customHeight="1">
      <c r="C23" s="49" t="s">
        <v>65</v>
      </c>
      <c r="D23" s="50"/>
      <c r="E23" s="51"/>
    </row>
    <row r="24" spans="3:5" s="45" customFormat="1" ht="11.25" customHeight="1" thickBot="1">
      <c r="C24" s="49"/>
      <c r="D24" s="50"/>
      <c r="E24" s="51"/>
    </row>
    <row r="25" spans="3:5" s="39" customFormat="1" ht="12" hidden="1" customHeight="1" thickBot="1">
      <c r="E25" s="31"/>
    </row>
    <row r="26" spans="3:5" s="44" customFormat="1" ht="23.25" customHeight="1" thickBot="1">
      <c r="C26" s="98" t="s">
        <v>59</v>
      </c>
      <c r="D26" s="99"/>
      <c r="E26" s="100"/>
    </row>
    <row r="27" spans="3:5" s="44" customFormat="1" ht="12" customHeight="1" thickBot="1">
      <c r="C27" s="33" t="s">
        <v>55</v>
      </c>
      <c r="D27" s="33" t="s">
        <v>56</v>
      </c>
      <c r="E27" s="34"/>
    </row>
    <row r="28" spans="3:5" s="44" customFormat="1" ht="12" customHeight="1" thickBot="1">
      <c r="C28" s="93" t="s">
        <v>60</v>
      </c>
      <c r="D28" s="41" t="s">
        <v>76</v>
      </c>
      <c r="E28" s="43">
        <v>9065.7099999999991</v>
      </c>
    </row>
    <row r="29" spans="3:5" s="71" customFormat="1" ht="12" customHeight="1" thickBot="1">
      <c r="C29" s="94"/>
      <c r="D29" s="41" t="s">
        <v>77</v>
      </c>
      <c r="E29" s="43">
        <v>2627.08</v>
      </c>
    </row>
    <row r="30" spans="3:5" s="71" customFormat="1" ht="12" customHeight="1" thickBot="1">
      <c r="C30" s="94"/>
      <c r="D30" s="41"/>
      <c r="E30" s="43"/>
    </row>
    <row r="31" spans="3:5" s="65" customFormat="1" ht="12" customHeight="1" thickBot="1">
      <c r="C31" s="94"/>
      <c r="D31" s="41"/>
      <c r="E31" s="43"/>
    </row>
    <row r="32" spans="3:5" s="44" customFormat="1" ht="12" customHeight="1" thickBot="1">
      <c r="C32" s="95"/>
      <c r="D32" s="46" t="s">
        <v>58</v>
      </c>
      <c r="E32" s="42">
        <f>SUM(E28:E31)</f>
        <v>11692.789999999999</v>
      </c>
    </row>
    <row r="33" spans="3:11" s="44" customFormat="1" ht="12" customHeight="1" thickBot="1">
      <c r="C33" s="93" t="s">
        <v>68</v>
      </c>
      <c r="D33" s="41" t="s">
        <v>78</v>
      </c>
      <c r="E33" s="43">
        <v>4822899.4000000004</v>
      </c>
    </row>
    <row r="34" spans="3:11" s="64" customFormat="1" ht="12" customHeight="1" thickBot="1">
      <c r="C34" s="94"/>
      <c r="D34" s="41" t="s">
        <v>80</v>
      </c>
      <c r="E34" s="43">
        <v>913384.4</v>
      </c>
    </row>
    <row r="35" spans="3:11" s="70" customFormat="1" ht="12" customHeight="1" thickBot="1">
      <c r="C35" s="94"/>
      <c r="D35" s="41" t="s">
        <v>79</v>
      </c>
      <c r="E35" s="43">
        <v>2570566.35</v>
      </c>
    </row>
    <row r="36" spans="3:11" s="70" customFormat="1" ht="12" customHeight="1" thickBot="1">
      <c r="C36" s="94"/>
      <c r="D36" s="41" t="s">
        <v>81</v>
      </c>
      <c r="E36" s="43">
        <v>149201.1</v>
      </c>
    </row>
    <row r="37" spans="3:11" s="62" customFormat="1" ht="12" customHeight="1" thickBot="1">
      <c r="C37" s="94"/>
      <c r="D37" s="41" t="s">
        <v>82</v>
      </c>
      <c r="E37" s="43">
        <v>2121238.35</v>
      </c>
    </row>
    <row r="38" spans="3:11" s="44" customFormat="1" ht="12" customHeight="1" thickBot="1">
      <c r="C38" s="95"/>
      <c r="D38" s="46" t="s">
        <v>58</v>
      </c>
      <c r="E38" s="42">
        <f>SUM(E33:E37)</f>
        <v>10577289.6</v>
      </c>
      <c r="I38" s="30"/>
      <c r="K38" s="30"/>
    </row>
    <row r="39" spans="3:11" s="44" customFormat="1" ht="12" customHeight="1" thickBot="1">
      <c r="C39" s="93" t="s">
        <v>70</v>
      </c>
      <c r="D39" s="41"/>
      <c r="E39" s="43"/>
    </row>
    <row r="40" spans="3:11" s="44" customFormat="1" ht="12" customHeight="1" thickBot="1">
      <c r="C40" s="95"/>
      <c r="D40" s="46" t="s">
        <v>58</v>
      </c>
      <c r="E40" s="42">
        <f>SUM(E39:E39)</f>
        <v>0</v>
      </c>
    </row>
    <row r="41" spans="3:11" s="57" customFormat="1" ht="12" customHeight="1" thickBot="1">
      <c r="C41" s="93" t="s">
        <v>74</v>
      </c>
      <c r="D41" s="58" t="s">
        <v>83</v>
      </c>
      <c r="E41" s="43">
        <v>9576</v>
      </c>
    </row>
    <row r="42" spans="3:11" s="71" customFormat="1" ht="12" customHeight="1" thickBot="1">
      <c r="C42" s="94"/>
      <c r="D42" s="58" t="s">
        <v>84</v>
      </c>
      <c r="E42" s="43">
        <v>3030</v>
      </c>
    </row>
    <row r="43" spans="3:11" s="61" customFormat="1" ht="12" customHeight="1" thickBot="1">
      <c r="C43" s="94"/>
      <c r="D43" s="58" t="s">
        <v>85</v>
      </c>
      <c r="E43" s="43">
        <v>94736.62</v>
      </c>
    </row>
    <row r="44" spans="3:11" s="57" customFormat="1" ht="12" customHeight="1" thickBot="1">
      <c r="C44" s="95"/>
      <c r="D44" s="46" t="s">
        <v>58</v>
      </c>
      <c r="E44" s="42">
        <f>SUM(E41:E43)</f>
        <v>107342.62</v>
      </c>
    </row>
    <row r="45" spans="3:11" s="44" customFormat="1" ht="13.5" customHeight="1" thickBot="1">
      <c r="C45" s="96" t="s">
        <v>61</v>
      </c>
      <c r="D45" s="97"/>
      <c r="E45" s="47">
        <f>E32+E38+E40+E44</f>
        <v>10696325.009999998</v>
      </c>
    </row>
    <row r="46" spans="3:11" ht="15" customHeight="1" thickBot="1"/>
    <row r="47" spans="3:11" s="35" customFormat="1" ht="13.5" hidden="1" customHeight="1" thickBot="1">
      <c r="C47" s="88"/>
      <c r="D47" s="89"/>
      <c r="E47" s="90"/>
    </row>
    <row r="48" spans="3:11" s="32" customFormat="1" ht="13.5" thickBot="1">
      <c r="C48" s="101" t="s">
        <v>58</v>
      </c>
      <c r="D48" s="102"/>
      <c r="E48" s="48">
        <f>E45+E22</f>
        <v>10696325.009999998</v>
      </c>
    </row>
    <row r="49" spans="3:5" s="32" customFormat="1" ht="12" customHeight="1">
      <c r="C49"/>
      <c r="D49"/>
      <c r="E49" s="31"/>
    </row>
    <row r="50" spans="3:5" s="32" customFormat="1" ht="12" customHeight="1">
      <c r="C50"/>
      <c r="D50"/>
      <c r="E50" s="31"/>
    </row>
    <row r="51" spans="3:5" ht="12" customHeight="1"/>
  </sheetData>
  <mergeCells count="18">
    <mergeCell ref="C48:D48"/>
    <mergeCell ref="C19:C21"/>
    <mergeCell ref="C22:D22"/>
    <mergeCell ref="C16:C17"/>
    <mergeCell ref="C14:D14"/>
    <mergeCell ref="C18:D18"/>
    <mergeCell ref="C41:C44"/>
    <mergeCell ref="C5:E5"/>
    <mergeCell ref="C6:E6"/>
    <mergeCell ref="C47:E47"/>
    <mergeCell ref="C15:D15"/>
    <mergeCell ref="C28:C32"/>
    <mergeCell ref="C33:C38"/>
    <mergeCell ref="C39:C40"/>
    <mergeCell ref="C45:D45"/>
    <mergeCell ref="C26:E26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2021-10-05T06:11:55Z</dcterms:modified>
</cp:coreProperties>
</file>