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47" i="4" l="1"/>
  <c r="E53" i="4"/>
  <c r="E28" i="4"/>
  <c r="E50" i="4"/>
  <c r="C37" i="1"/>
  <c r="E23" i="4"/>
  <c r="E25" i="4"/>
  <c r="E31" i="4"/>
  <c r="E32" i="4"/>
  <c r="E42" i="4"/>
  <c r="E54" i="4"/>
  <c r="E57" i="4"/>
  <c r="D37" i="1"/>
  <c r="C38" i="1"/>
</calcChain>
</file>

<file path=xl/sharedStrings.xml><?xml version="1.0" encoding="utf-8"?>
<sst xmlns="http://schemas.openxmlformats.org/spreadsheetml/2006/main" count="104" uniqueCount="95">
  <si>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</si>
  <si>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</si>
  <si>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</si>
  <si>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</si>
  <si>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</si>
  <si>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</si>
  <si>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</si>
  <si>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</si>
  <si>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</si>
  <si>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</si>
  <si>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</si>
  <si>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</si>
  <si>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</si>
  <si>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</si>
  <si>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</si>
  <si>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</si>
  <si>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</si>
  <si>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</si>
  <si>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</si>
  <si>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</si>
  <si>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</si>
  <si>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</si>
  <si>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</si>
  <si>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</si>
  <si>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</si>
  <si>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</si>
  <si>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</si>
  <si>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</si>
  <si>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</si>
  <si>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</si>
  <si>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</si>
  <si>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</si>
  <si>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</si>
  <si>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</si>
  <si>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</si>
  <si>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</si>
  <si>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</si>
  <si>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</si>
  <si>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</si>
  <si>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</si>
  <si>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</si>
  <si>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</si>
  <si>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</si>
  <si>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</si>
  <si>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</si>
  <si>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</si>
  <si>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</si>
  <si>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</si>
  <si>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</si>
  <si>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</si>
  <si>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</si>
  <si>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</si>
  <si>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</si>
  <si>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</si>
  <si>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</si>
  <si>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</si>
  <si>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</si>
  <si>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</si>
  <si>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</si>
  <si>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</si>
  <si>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</si>
  <si>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</si>
  <si>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</si>
  <si>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</si>
  <si>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</si>
  <si>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</si>
  <si>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</si>
  <si>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</si>
  <si>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</si>
  <si>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>Sanitetski materijal</t>
  </si>
  <si>
    <t xml:space="preserve">            Цитостатици са  Б и Д листе лекова</t>
  </si>
  <si>
    <t>Лекови са Ц Листе Лекова</t>
  </si>
  <si>
    <t>Lekovi sa C Liste Lekova</t>
  </si>
  <si>
    <t>Superlab doo Beograd</t>
  </si>
  <si>
    <t>Стање средстава на рачуну на дан 09.03.2021. године</t>
  </si>
  <si>
    <t>Ostali materijalni troskovi</t>
  </si>
  <si>
    <t>Telenor ad Beograd</t>
  </si>
  <si>
    <t>SBB Beograd</t>
  </si>
  <si>
    <t>Gataric doo Novi Sad</t>
  </si>
  <si>
    <t>Sismis doo Novi Sad</t>
  </si>
  <si>
    <t>Tehnometal doo Novi Sad</t>
  </si>
  <si>
    <t>Com data doo Novi Sad</t>
  </si>
  <si>
    <t>EMD NS Petrovaradin</t>
  </si>
  <si>
    <t>Grgur Ugljesa Gvozden doo Novi Sad</t>
  </si>
  <si>
    <t>Aqua System doo Novi Sad</t>
  </si>
  <si>
    <t>Remondis doo Zrenjanin</t>
  </si>
  <si>
    <t>IPC doo Beograd</t>
  </si>
  <si>
    <t>Frigo delta doo Novi Sad</t>
  </si>
  <si>
    <t>NN plus doo Pančevo</t>
  </si>
  <si>
    <r>
      <t>Specifikacija izvršenih plaćanja iz sredstava prenetih od strane RFZO-a po dobavljačima na dan 09.03.2021.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</si>
  <si>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Sava osiguranje ad Beograd</t>
  </si>
  <si>
    <t>Citostatici sa B I D Liste Lekova</t>
  </si>
  <si>
    <t>Phoenix Pharma doo Beograd</t>
  </si>
  <si>
    <t>Farmalogist doo Beograd</t>
  </si>
  <si>
    <t>Gradska poreska uprava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</si>
</sst>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2750612.29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9" t="s">
        <v>57</v>
      </c>
      <c r="C18" s="17">
        <v>8967.2000000000007</v>
      </c>
      <c r="D18" s="17">
        <v>8967.2000000000007</v>
      </c>
      <c r="E18" s="5"/>
    </row>
    <row r="19" spans="1:10" ht="15.95" customHeight="1">
      <c r="A19" s="25" t="s">
        <v>36</v>
      </c>
      <c r="B19" s="70" t="s">
        <v>70</v>
      </c>
      <c r="C19" s="17">
        <v>13730.31</v>
      </c>
      <c r="D19" s="27">
        <v>13730.31</v>
      </c>
      <c r="E19" s="5"/>
    </row>
    <row r="20" spans="1:10" ht="15.95" customHeight="1">
      <c r="A20" s="25" t="s">
        <v>37</v>
      </c>
      <c r="B20" s="37" t="s">
        <v>71</v>
      </c>
      <c r="C20" s="38">
        <v>202974.31</v>
      </c>
      <c r="D20" s="17">
        <v>202974.31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464649.12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495122.82</v>
      </c>
      <c r="D33" s="17">
        <v>495122.82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3500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724294.64</v>
      </c>
      <c r="D37" s="29">
        <f>SUM(D13:D36)</f>
        <v>1185443.76</v>
      </c>
      <c r="E37" s="9"/>
    </row>
    <row r="38" spans="1:5" ht="15.95" customHeight="1" thickBot="1">
      <c r="A38" s="16"/>
      <c r="B38" s="22" t="s">
        <v>26</v>
      </c>
      <c r="C38" s="19">
        <f>SUM(C13:C36)-D37</f>
        <v>2289463.17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60"/>
  <sheetViews>
    <sheetView topLeftCell="A10" workbookViewId="0">
      <selection activeCell="E23" sqref="E2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89</v>
      </c>
      <c r="D6" s="96"/>
      <c r="E6" s="97"/>
    </row>
    <row r="7" spans="3:5" ht="12" customHeight="1" thickBot="1">
      <c r="C7" s="84" t="s">
        <v>75</v>
      </c>
      <c r="D7" s="42" t="s">
        <v>76</v>
      </c>
      <c r="E7" s="44">
        <v>20271.91</v>
      </c>
    </row>
    <row r="8" spans="3:5" s="71" customFormat="1" ht="12" customHeight="1" thickBot="1">
      <c r="C8" s="85"/>
      <c r="D8" s="56" t="s">
        <v>77</v>
      </c>
      <c r="E8" s="44">
        <v>4620</v>
      </c>
    </row>
    <row r="9" spans="3:5" s="71" customFormat="1" ht="12" customHeight="1" thickBot="1">
      <c r="C9" s="85"/>
      <c r="D9" s="56" t="s">
        <v>78</v>
      </c>
      <c r="E9" s="44">
        <v>27927.599999999999</v>
      </c>
    </row>
    <row r="10" spans="3:5" s="67" customFormat="1" ht="12" customHeight="1" thickBot="1">
      <c r="C10" s="85"/>
      <c r="D10" s="56" t="s">
        <v>79</v>
      </c>
      <c r="E10" s="44">
        <v>10000</v>
      </c>
    </row>
    <row r="11" spans="3:5" s="67" customFormat="1" ht="12" customHeight="1" thickBot="1">
      <c r="C11" s="85"/>
      <c r="D11" s="56" t="s">
        <v>80</v>
      </c>
      <c r="E11" s="44">
        <v>10191</v>
      </c>
    </row>
    <row r="12" spans="3:5" s="71" customFormat="1" ht="12" customHeight="1" thickBot="1">
      <c r="C12" s="85"/>
      <c r="D12" s="56" t="s">
        <v>73</v>
      </c>
      <c r="E12" s="44">
        <v>1384.68</v>
      </c>
    </row>
    <row r="13" spans="3:5" s="67" customFormat="1" ht="12" customHeight="1" thickBot="1">
      <c r="C13" s="85"/>
      <c r="D13" s="56" t="s">
        <v>81</v>
      </c>
      <c r="E13" s="44">
        <v>110000</v>
      </c>
    </row>
    <row r="14" spans="3:5" s="71" customFormat="1" ht="12" customHeight="1" thickBot="1">
      <c r="C14" s="85"/>
      <c r="D14" s="56" t="s">
        <v>82</v>
      </c>
      <c r="E14" s="44">
        <v>49800</v>
      </c>
    </row>
    <row r="15" spans="3:5" s="71" customFormat="1" ht="12" customHeight="1" thickBot="1">
      <c r="C15" s="85"/>
      <c r="D15" s="56" t="s">
        <v>83</v>
      </c>
      <c r="E15" s="44">
        <v>76608</v>
      </c>
    </row>
    <row r="16" spans="3:5" s="71" customFormat="1" ht="12" customHeight="1" thickBot="1">
      <c r="C16" s="85"/>
      <c r="D16" s="56" t="s">
        <v>84</v>
      </c>
      <c r="E16" s="44">
        <v>24662.400000000001</v>
      </c>
    </row>
    <row r="17" spans="3:5" s="67" customFormat="1" ht="12" customHeight="1" thickBot="1">
      <c r="C17" s="85"/>
      <c r="D17" s="56" t="s">
        <v>85</v>
      </c>
      <c r="E17" s="44">
        <v>5940</v>
      </c>
    </row>
    <row r="18" spans="3:5" s="71" customFormat="1" ht="12" customHeight="1" thickBot="1">
      <c r="C18" s="85"/>
      <c r="D18" s="56" t="s">
        <v>86</v>
      </c>
      <c r="E18" s="44">
        <v>29900</v>
      </c>
    </row>
    <row r="19" spans="3:5" s="71" customFormat="1" ht="12" customHeight="1" thickBot="1">
      <c r="C19" s="85"/>
      <c r="D19" s="56" t="s">
        <v>87</v>
      </c>
      <c r="E19" s="44">
        <v>12750</v>
      </c>
    </row>
    <row r="20" spans="3:5" s="67" customFormat="1" ht="12" customHeight="1" thickBot="1">
      <c r="C20" s="85"/>
      <c r="D20" s="56" t="s">
        <v>88</v>
      </c>
      <c r="E20" s="44">
        <v>5400</v>
      </c>
    </row>
    <row r="21" spans="3:5" s="71" customFormat="1" ht="12" customHeight="1" thickBot="1">
      <c r="C21" s="85"/>
      <c r="D21" s="56" t="s">
        <v>94</v>
      </c>
      <c r="E21" s="44">
        <v>6937</v>
      </c>
    </row>
    <row r="22" spans="3:5" s="62" customFormat="1" ht="12" customHeight="1" thickBot="1">
      <c r="C22" s="85"/>
      <c r="D22" s="56" t="s">
        <v>90</v>
      </c>
      <c r="E22" s="44">
        <v>68256.53</v>
      </c>
    </row>
    <row r="23" spans="3:5" s="61" customFormat="1" ht="12" customHeight="1" thickBot="1">
      <c r="C23" s="101" t="s">
        <v>59</v>
      </c>
      <c r="D23" s="102"/>
      <c r="E23" s="43">
        <f>SUM(E7:E22)</f>
        <v>464649.12</v>
      </c>
    </row>
    <row r="24" spans="3:5" s="55" customFormat="1" ht="12" customHeight="1" thickBot="1">
      <c r="C24" s="88" t="s">
        <v>65</v>
      </c>
      <c r="D24" s="89"/>
      <c r="E24" s="44"/>
    </row>
    <row r="25" spans="3:5" s="41" customFormat="1" ht="12" customHeight="1" thickBot="1">
      <c r="C25" s="101" t="s">
        <v>59</v>
      </c>
      <c r="D25" s="102"/>
      <c r="E25" s="43">
        <f>SUM(E23:E24)</f>
        <v>464649.12</v>
      </c>
    </row>
    <row r="26" spans="3:5" s="54" customFormat="1" ht="12" customHeight="1" thickBot="1">
      <c r="C26" s="84" t="s">
        <v>69</v>
      </c>
      <c r="D26" s="42"/>
      <c r="E26" s="44"/>
    </row>
    <row r="27" spans="3:5" s="57" customFormat="1" ht="12" customHeight="1" thickBot="1">
      <c r="C27" s="85"/>
      <c r="D27" s="42"/>
      <c r="E27" s="44"/>
    </row>
    <row r="28" spans="3:5" s="46" customFormat="1" ht="12" customHeight="1" thickBot="1">
      <c r="C28" s="90" t="s">
        <v>59</v>
      </c>
      <c r="D28" s="91"/>
      <c r="E28" s="43">
        <f>SUM(E26:E27)</f>
        <v>0</v>
      </c>
    </row>
    <row r="29" spans="3:5" s="46" customFormat="1" ht="12.75" customHeight="1" thickBot="1">
      <c r="C29" s="84" t="s">
        <v>67</v>
      </c>
      <c r="D29" s="56"/>
      <c r="E29" s="44"/>
    </row>
    <row r="30" spans="3:5" s="63" customFormat="1" ht="12.75" customHeight="1" thickBot="1">
      <c r="C30" s="85"/>
      <c r="D30" s="56"/>
      <c r="E30" s="44"/>
    </row>
    <row r="31" spans="3:5" s="46" customFormat="1" ht="12" customHeight="1" thickBot="1">
      <c r="C31" s="86"/>
      <c r="D31" s="47" t="s">
        <v>59</v>
      </c>
      <c r="E31" s="43">
        <f>SUM(E29:E30)</f>
        <v>0</v>
      </c>
    </row>
    <row r="32" spans="3:5" s="46" customFormat="1" ht="12" customHeight="1" thickBot="1">
      <c r="C32" s="87"/>
      <c r="D32" s="87"/>
      <c r="E32" s="53">
        <f>E25+E28+E31</f>
        <v>464649.12</v>
      </c>
    </row>
    <row r="33" spans="3:5" s="46" customFormat="1" ht="12" customHeight="1">
      <c r="C33" s="50" t="s">
        <v>66</v>
      </c>
      <c r="D33" s="51"/>
      <c r="E33" s="52"/>
    </row>
    <row r="34" spans="3:5" s="46" customFormat="1" ht="11.25" customHeight="1" thickBot="1">
      <c r="C34" s="50"/>
      <c r="D34" s="51"/>
      <c r="E34" s="52"/>
    </row>
    <row r="35" spans="3:5" s="40" customFormat="1" ht="12" hidden="1" customHeight="1" thickBot="1">
      <c r="E35" s="31"/>
    </row>
    <row r="36" spans="3:5" s="45" customFormat="1" ht="23.25" customHeight="1" thickBot="1">
      <c r="C36" s="103" t="s">
        <v>60</v>
      </c>
      <c r="D36" s="104"/>
      <c r="E36" s="105"/>
    </row>
    <row r="37" spans="3:5" s="45" customFormat="1" ht="12" customHeight="1" thickBot="1">
      <c r="C37" s="33" t="s">
        <v>55</v>
      </c>
      <c r="D37" s="33" t="s">
        <v>56</v>
      </c>
      <c r="E37" s="34"/>
    </row>
    <row r="38" spans="3:5" s="45" customFormat="1" ht="12" customHeight="1" thickBot="1">
      <c r="C38" s="84" t="s">
        <v>61</v>
      </c>
      <c r="D38" s="42" t="s">
        <v>93</v>
      </c>
      <c r="E38" s="44">
        <v>8967.2000000000007</v>
      </c>
    </row>
    <row r="39" spans="3:5" s="65" customFormat="1" ht="12" customHeight="1" thickBot="1">
      <c r="C39" s="85"/>
      <c r="D39" s="42"/>
      <c r="E39" s="44"/>
    </row>
    <row r="40" spans="3:5" s="66" customFormat="1" ht="12" customHeight="1" thickBot="1">
      <c r="C40" s="85"/>
      <c r="D40" s="42"/>
      <c r="E40" s="44"/>
    </row>
    <row r="41" spans="3:5" s="58" customFormat="1" ht="12" customHeight="1" thickBot="1">
      <c r="C41" s="85"/>
      <c r="D41" s="42"/>
      <c r="E41" s="44"/>
    </row>
    <row r="42" spans="3:5" s="45" customFormat="1" ht="12" customHeight="1" thickBot="1">
      <c r="C42" s="86"/>
      <c r="D42" s="47" t="s">
        <v>59</v>
      </c>
      <c r="E42" s="43">
        <f>SUM(E38:E41)</f>
        <v>8967.2000000000007</v>
      </c>
    </row>
    <row r="43" spans="3:5" s="45" customFormat="1" ht="12" customHeight="1" thickBot="1">
      <c r="C43" s="84" t="s">
        <v>72</v>
      </c>
      <c r="D43" s="42" t="s">
        <v>93</v>
      </c>
      <c r="E43" s="44">
        <v>202974.31</v>
      </c>
    </row>
    <row r="44" spans="3:5" s="68" customFormat="1" ht="12" customHeight="1" thickBot="1">
      <c r="C44" s="85"/>
      <c r="D44" s="42"/>
      <c r="E44" s="44"/>
    </row>
    <row r="45" spans="3:5" s="66" customFormat="1" ht="12" customHeight="1" thickBot="1">
      <c r="C45" s="85"/>
      <c r="D45" s="42"/>
      <c r="E45" s="44"/>
    </row>
    <row r="46" spans="3:5" s="66" customFormat="1" ht="12" customHeight="1" thickBot="1">
      <c r="C46" s="85"/>
      <c r="D46" s="42"/>
      <c r="E46" s="44"/>
    </row>
    <row r="47" spans="3:5" s="45" customFormat="1" ht="12" customHeight="1" thickBot="1">
      <c r="C47" s="86"/>
      <c r="D47" s="47" t="s">
        <v>59</v>
      </c>
      <c r="E47" s="43">
        <f>SUM(E43:E46)</f>
        <v>202974.31</v>
      </c>
    </row>
    <row r="48" spans="3:5" s="45" customFormat="1" ht="12" customHeight="1" thickBot="1">
      <c r="C48" s="84" t="s">
        <v>91</v>
      </c>
      <c r="D48" s="42" t="s">
        <v>92</v>
      </c>
      <c r="E48" s="44">
        <v>13730.31</v>
      </c>
    </row>
    <row r="49" spans="3:5" s="64" customFormat="1" ht="12" customHeight="1" thickBot="1">
      <c r="C49" s="85"/>
      <c r="D49" s="42"/>
      <c r="E49" s="44"/>
    </row>
    <row r="50" spans="3:5" s="45" customFormat="1" ht="12" customHeight="1" thickBot="1">
      <c r="C50" s="86"/>
      <c r="D50" s="47" t="s">
        <v>59</v>
      </c>
      <c r="E50" s="43">
        <f>SUM(E48:E49)</f>
        <v>13730.31</v>
      </c>
    </row>
    <row r="51" spans="3:5" s="59" customFormat="1" ht="12" customHeight="1" thickBot="1">
      <c r="C51" s="84" t="s">
        <v>68</v>
      </c>
      <c r="D51" s="60"/>
      <c r="E51" s="44"/>
    </row>
    <row r="52" spans="3:5" s="65" customFormat="1" ht="12" customHeight="1" thickBot="1">
      <c r="C52" s="85"/>
      <c r="D52" s="60"/>
      <c r="E52" s="44"/>
    </row>
    <row r="53" spans="3:5" s="59" customFormat="1" ht="12" customHeight="1" thickBot="1">
      <c r="C53" s="86"/>
      <c r="D53" s="47" t="s">
        <v>59</v>
      </c>
      <c r="E53" s="43">
        <f>SUM(E51:E52)</f>
        <v>0</v>
      </c>
    </row>
    <row r="54" spans="3:5" s="45" customFormat="1" ht="13.5" customHeight="1" thickBot="1">
      <c r="C54" s="90" t="s">
        <v>62</v>
      </c>
      <c r="D54" s="91"/>
      <c r="E54" s="48">
        <f>E42+E47+E50+E53</f>
        <v>225671.82</v>
      </c>
    </row>
    <row r="55" spans="3:5" ht="15" customHeight="1" thickBot="1"/>
    <row r="56" spans="3:5" s="35" customFormat="1" ht="13.5" hidden="1" customHeight="1" thickBot="1">
      <c r="C56" s="98"/>
      <c r="D56" s="99"/>
      <c r="E56" s="100"/>
    </row>
    <row r="57" spans="3:5" s="32" customFormat="1" ht="13.5" thickBot="1">
      <c r="C57" s="82" t="s">
        <v>59</v>
      </c>
      <c r="D57" s="83"/>
      <c r="E57" s="49">
        <f>E32+E54</f>
        <v>690320.94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8">
    <mergeCell ref="C5:E5"/>
    <mergeCell ref="C6:E6"/>
    <mergeCell ref="C56:E56"/>
    <mergeCell ref="C25:D25"/>
    <mergeCell ref="C38:C42"/>
    <mergeCell ref="C43:C47"/>
    <mergeCell ref="C48:C50"/>
    <mergeCell ref="C54:D54"/>
    <mergeCell ref="C36:E36"/>
    <mergeCell ref="C7:C22"/>
    <mergeCell ref="C23:D23"/>
    <mergeCell ref="C57:D57"/>
    <mergeCell ref="C29:C31"/>
    <mergeCell ref="C32:D32"/>
    <mergeCell ref="C26:C27"/>
    <mergeCell ref="C24:D24"/>
    <mergeCell ref="C28:D28"/>
    <mergeCell ref="C51:C5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2021-03-10T08:35:39Z</dcterms:modified>
</cp:coreProperties>
</file>