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6" i="4" l="1"/>
  <c r="E52" i="4" l="1"/>
  <c r="E28" i="4" l="1"/>
  <c r="E49" i="4"/>
  <c r="C37" i="1"/>
  <c r="E23" i="4"/>
  <c r="E25" i="4" s="1"/>
  <c r="E31" i="4" l="1"/>
  <c r="E32" i="4" s="1"/>
  <c r="E42" i="4" l="1"/>
  <c r="E53" i="4" l="1"/>
  <c r="E56" i="4" s="1"/>
  <c r="D37" i="1"/>
  <c r="C38" i="1" s="1"/>
</calcChain>
</file>

<file path=xl/sharedStrings.xml><?xml version="1.0" encoding="utf-8"?>
<sst xmlns="http://schemas.openxmlformats.org/spreadsheetml/2006/main" count="101" uniqueCount="93">
  <si>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</si>
  <si>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</si>
  <si>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</si>
  <si>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</si>
  <si>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</si>
  <si>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</si>
  <si>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</si>
  <si>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</si>
  <si>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</si>
  <si>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</si>
  <si>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</si>
  <si>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</si>
  <si>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</si>
  <si>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</si>
  <si>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</si>
  <si>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</si>
  <si>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</si>
  <si>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</si>
  <si>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</si>
  <si>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</si>
  <si>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</si>
  <si>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</si>
  <si>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</si>
  <si>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</si>
  <si>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</si>
  <si>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</si>
  <si>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</si>
  <si>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</si>
  <si>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</si>
  <si>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</si>
  <si>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</si>
  <si>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</si>
  <si>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</si>
  <si>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</si>
  <si>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</si>
  <si>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</si>
  <si>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</si>
  <si>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</si>
  <si>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</si>
  <si>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</si>
  <si>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</si>
  <si>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</si>
  <si>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</si>
  <si>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</si>
  <si>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</si>
  <si>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</si>
  <si>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</si>
  <si>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</si>
  <si>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</si>
  <si>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</si>
  <si>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</si>
  <si>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</si>
  <si>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</si>
  <si>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</si>
  <si>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</si>
  <si>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</si>
  <si>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</si>
  <si>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</si>
  <si>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</si>
  <si>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</si>
  <si>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</si>
  <si>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</si>
  <si>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</si>
  <si>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</si>
  <si>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</si>
  <si>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</si>
  <si>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</si>
  <si>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</si>
  <si>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</si>
  <si>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</si>
  <si>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</si>
  <si>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</si>
  <si>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</si>
  <si>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</si>
  <si>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Стање средстава на рачуну на дан 23.02.2021. године</t>
  </si>
  <si>
    <r>
      <t>Specifikacija izvršenih plaćanja iz sredstava prenetih od strane RFZO-a po dobavljačima na dan 23.02.2021.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</si>
  <si>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Frigo delta doo Novi Sad</t>
  </si>
  <si>
    <t>Central str Novi Sad</t>
  </si>
  <si>
    <t>JKP Informatika Novi Sad</t>
  </si>
  <si>
    <t>Inko National doo Vrbas</t>
  </si>
  <si>
    <t>JKP ViK Novi Sad</t>
  </si>
  <si>
    <t>JKP Čistoća Novi Sad</t>
  </si>
  <si>
    <t>Kremen doo Novi Sad</t>
  </si>
  <si>
    <t>Tehnometal doo Novi Sad</t>
  </si>
  <si>
    <t>EMD NS Novi Sad</t>
  </si>
  <si>
    <t>Electronic design medical doo Zemun</t>
  </si>
  <si>
    <t>Institut za nuklearne nauke Vinča</t>
  </si>
  <si>
    <t>IPC doo Beograd</t>
  </si>
  <si>
    <t>MD Imaging doo Beograd</t>
  </si>
  <si>
    <t>MG doo Novi Sad</t>
  </si>
  <si>
    <t>Jugozastita doo Novi Sad</t>
  </si>
  <si>
    <t>Gatarić doo Novi Sad</t>
  </si>
  <si>
    <t>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</si>
</sst>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C33" sqref="C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2456288.36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>
        <v>7800</v>
      </c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/>
      <c r="D23" s="27"/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363282.39</v>
      </c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>
        <v>37998.22</v>
      </c>
      <c r="D33" s="17">
        <v>37998.22</v>
      </c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2750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40748.22</v>
      </c>
      <c r="D37" s="29">
        <f>SUM(D13:D36)</f>
        <v>409080.61</v>
      </c>
      <c r="E37" s="9"/>
    </row>
    <row r="38" spans="1:5" ht="15.95" customHeight="1" thickBot="1">
      <c r="A38" s="16"/>
      <c r="B38" s="22" t="s">
        <v>26</v>
      </c>
      <c r="C38" s="19">
        <f>SUM(C13:C36)-D37</f>
        <v>2087955.9700000002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9"/>
  <sheetViews>
    <sheetView tabSelected="1" workbookViewId="0">
      <selection activeCell="D11" sqref="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55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69</v>
      </c>
      <c r="D7" s="42" t="s">
        <v>76</v>
      </c>
      <c r="E7" s="44">
        <v>12750</v>
      </c>
    </row>
    <row r="8" spans="3:5" s="69" customFormat="1" ht="12" customHeight="1" thickBot="1">
      <c r="C8" s="92"/>
      <c r="D8" s="56" t="s">
        <v>77</v>
      </c>
      <c r="E8" s="44">
        <v>20557</v>
      </c>
    </row>
    <row r="9" spans="3:5" s="69" customFormat="1" ht="12" customHeight="1" thickBot="1">
      <c r="C9" s="92"/>
      <c r="D9" s="56" t="s">
        <v>78</v>
      </c>
      <c r="E9" s="44">
        <v>3656</v>
      </c>
    </row>
    <row r="10" spans="3:5" s="69" customFormat="1" ht="12" customHeight="1" thickBot="1">
      <c r="C10" s="92"/>
      <c r="D10" s="56" t="s">
        <v>79</v>
      </c>
      <c r="E10" s="44">
        <v>10762.2</v>
      </c>
    </row>
    <row r="11" spans="3:5" s="69" customFormat="1" ht="12" customHeight="1" thickBot="1">
      <c r="C11" s="92"/>
      <c r="D11" s="56" t="s">
        <v>80</v>
      </c>
      <c r="E11" s="44">
        <v>51524.95</v>
      </c>
    </row>
    <row r="12" spans="3:5" s="68" customFormat="1" ht="12" customHeight="1" thickBot="1">
      <c r="C12" s="92"/>
      <c r="D12" s="56" t="s">
        <v>81</v>
      </c>
      <c r="E12" s="44">
        <v>47374.44</v>
      </c>
    </row>
    <row r="13" spans="3:5" s="69" customFormat="1" ht="12" customHeight="1" thickBot="1">
      <c r="C13" s="92"/>
      <c r="D13" s="56" t="s">
        <v>82</v>
      </c>
      <c r="E13" s="44">
        <v>8280</v>
      </c>
    </row>
    <row r="14" spans="3:5" s="69" customFormat="1" ht="12" customHeight="1" thickBot="1">
      <c r="C14" s="92"/>
      <c r="D14" s="56" t="s">
        <v>83</v>
      </c>
      <c r="E14" s="44">
        <v>5959</v>
      </c>
    </row>
    <row r="15" spans="3:5" s="69" customFormat="1" ht="12" customHeight="1" thickBot="1">
      <c r="C15" s="92"/>
      <c r="D15" s="56" t="s">
        <v>84</v>
      </c>
      <c r="E15" s="44">
        <v>49800</v>
      </c>
    </row>
    <row r="16" spans="3:5" s="69" customFormat="1" ht="12" customHeight="1" thickBot="1">
      <c r="C16" s="92"/>
      <c r="D16" s="56" t="s">
        <v>86</v>
      </c>
      <c r="E16" s="44">
        <v>6400</v>
      </c>
    </row>
    <row r="17" spans="3:5" s="69" customFormat="1" ht="12" customHeight="1" thickBot="1">
      <c r="C17" s="92"/>
      <c r="D17" s="56" t="s">
        <v>87</v>
      </c>
      <c r="E17" s="44">
        <v>65400</v>
      </c>
    </row>
    <row r="18" spans="3:5" s="65" customFormat="1" ht="12" customHeight="1" thickBot="1">
      <c r="C18" s="92"/>
      <c r="D18" s="56" t="s">
        <v>88</v>
      </c>
      <c r="E18" s="44">
        <v>12000</v>
      </c>
    </row>
    <row r="19" spans="3:5" s="69" customFormat="1" ht="12" customHeight="1" thickBot="1">
      <c r="C19" s="92"/>
      <c r="D19" s="56" t="s">
        <v>89</v>
      </c>
      <c r="E19" s="44">
        <v>34800</v>
      </c>
    </row>
    <row r="20" spans="3:5" s="69" customFormat="1" ht="12" customHeight="1" thickBot="1">
      <c r="C20" s="92"/>
      <c r="D20" s="56" t="s">
        <v>90</v>
      </c>
      <c r="E20" s="44">
        <v>13980</v>
      </c>
    </row>
    <row r="21" spans="3:5" s="69" customFormat="1" ht="12" customHeight="1" thickBot="1">
      <c r="C21" s="92"/>
      <c r="D21" s="56" t="s">
        <v>91</v>
      </c>
      <c r="E21" s="44">
        <v>20038.8</v>
      </c>
    </row>
    <row r="22" spans="3:5" s="62" customFormat="1" ht="12" customHeight="1" thickBot="1">
      <c r="C22" s="92"/>
      <c r="D22" s="56"/>
      <c r="E22" s="44"/>
    </row>
    <row r="23" spans="3:5" s="61" customFormat="1" ht="12" customHeight="1" thickBot="1">
      <c r="C23" s="89" t="s">
        <v>61</v>
      </c>
      <c r="D23" s="90"/>
      <c r="E23" s="43">
        <f>SUM(E7:E22)</f>
        <v>363282.38999999996</v>
      </c>
    </row>
    <row r="24" spans="3:5" s="55" customFormat="1" ht="12" customHeight="1" thickBot="1">
      <c r="C24" s="102" t="s">
        <v>68</v>
      </c>
      <c r="D24" s="103"/>
      <c r="E24" s="44"/>
    </row>
    <row r="25" spans="3:5" s="41" customFormat="1" ht="12" customHeight="1" thickBot="1">
      <c r="C25" s="89" t="s">
        <v>61</v>
      </c>
      <c r="D25" s="90"/>
      <c r="E25" s="43">
        <f>SUM(E23:E24)</f>
        <v>363282.38999999996</v>
      </c>
    </row>
    <row r="26" spans="3:5" s="54" customFormat="1" ht="12" customHeight="1" thickBot="1">
      <c r="C26" s="91" t="s">
        <v>92</v>
      </c>
      <c r="D26" s="42" t="s">
        <v>85</v>
      </c>
      <c r="E26" s="44">
        <v>7800</v>
      </c>
    </row>
    <row r="27" spans="3:5" s="57" customFormat="1" ht="12" customHeight="1" thickBot="1">
      <c r="C27" s="92"/>
      <c r="D27" s="42"/>
      <c r="E27" s="44"/>
    </row>
    <row r="28" spans="3:5" s="46" customFormat="1" ht="12" customHeight="1" thickBot="1">
      <c r="C28" s="94" t="s">
        <v>61</v>
      </c>
      <c r="D28" s="95"/>
      <c r="E28" s="43">
        <f>SUM(E26:E27)</f>
        <v>7800</v>
      </c>
    </row>
    <row r="29" spans="3:5" s="46" customFormat="1" ht="12.75" customHeight="1" thickBot="1">
      <c r="C29" s="91" t="s">
        <v>71</v>
      </c>
      <c r="D29" s="56"/>
      <c r="E29" s="44"/>
    </row>
    <row r="30" spans="3:5" s="63" customFormat="1" ht="12.75" customHeight="1" thickBot="1">
      <c r="C30" s="92"/>
      <c r="D30" s="56"/>
      <c r="E30" s="44"/>
    </row>
    <row r="31" spans="3:5" s="46" customFormat="1" ht="12" customHeight="1" thickBot="1">
      <c r="C31" s="93"/>
      <c r="D31" s="47" t="s">
        <v>61</v>
      </c>
      <c r="E31" s="43">
        <f>SUM(E29:E30)</f>
        <v>0</v>
      </c>
    </row>
    <row r="32" spans="3:5" s="46" customFormat="1" ht="12" customHeight="1" thickBot="1">
      <c r="C32" s="101"/>
      <c r="D32" s="101"/>
      <c r="E32" s="53">
        <f>E25+E28+E31</f>
        <v>371082.38999999996</v>
      </c>
    </row>
    <row r="33" spans="3:5" s="46" customFormat="1" ht="12" customHeight="1">
      <c r="C33" s="50" t="s">
        <v>70</v>
      </c>
      <c r="D33" s="51"/>
      <c r="E33" s="52"/>
    </row>
    <row r="34" spans="3:5" s="46" customFormat="1" ht="11.25" customHeight="1" thickBot="1">
      <c r="C34" s="50"/>
      <c r="D34" s="51"/>
      <c r="E34" s="52"/>
    </row>
    <row r="35" spans="3:5" s="40" customFormat="1" ht="12" hidden="1" customHeight="1" thickBot="1">
      <c r="E35" s="31"/>
    </row>
    <row r="36" spans="3:5" s="45" customFormat="1" ht="23.25" customHeight="1" thickBot="1">
      <c r="C36" s="96" t="s">
        <v>62</v>
      </c>
      <c r="D36" s="97"/>
      <c r="E36" s="98"/>
    </row>
    <row r="37" spans="3:5" s="45" customFormat="1" ht="12" customHeight="1" thickBot="1">
      <c r="C37" s="33" t="s">
        <v>56</v>
      </c>
      <c r="D37" s="33" t="s">
        <v>57</v>
      </c>
      <c r="E37" s="34"/>
    </row>
    <row r="38" spans="3:5" s="45" customFormat="1" ht="12" customHeight="1" thickBot="1">
      <c r="C38" s="91" t="s">
        <v>63</v>
      </c>
      <c r="D38" s="42"/>
      <c r="E38" s="44"/>
    </row>
    <row r="39" spans="3:5" s="66" customFormat="1" ht="12" customHeight="1" thickBot="1">
      <c r="C39" s="92"/>
      <c r="D39" s="42"/>
      <c r="E39" s="44"/>
    </row>
    <row r="40" spans="3:5" s="67" customFormat="1" ht="12" customHeight="1" thickBot="1">
      <c r="C40" s="92"/>
      <c r="D40" s="42"/>
      <c r="E40" s="44"/>
    </row>
    <row r="41" spans="3:5" s="58" customFormat="1" ht="12" customHeight="1" thickBot="1">
      <c r="C41" s="92"/>
      <c r="D41" s="42"/>
      <c r="E41" s="44"/>
    </row>
    <row r="42" spans="3:5" s="45" customFormat="1" ht="12" customHeight="1" thickBot="1">
      <c r="C42" s="93"/>
      <c r="D42" s="47" t="s">
        <v>61</v>
      </c>
      <c r="E42" s="43">
        <f>SUM(E38:E41)</f>
        <v>0</v>
      </c>
    </row>
    <row r="43" spans="3:5" s="45" customFormat="1" ht="12" customHeight="1" thickBot="1">
      <c r="C43" s="91" t="s">
        <v>67</v>
      </c>
      <c r="D43" s="42"/>
      <c r="E43" s="44"/>
    </row>
    <row r="44" spans="3:5" s="67" customFormat="1" ht="12" customHeight="1" thickBot="1">
      <c r="C44" s="92"/>
      <c r="D44" s="42"/>
      <c r="E44" s="44"/>
    </row>
    <row r="45" spans="3:5" s="67" customFormat="1" ht="12" customHeight="1" thickBot="1">
      <c r="C45" s="92"/>
      <c r="D45" s="42"/>
      <c r="E45" s="44"/>
    </row>
    <row r="46" spans="3:5" s="45" customFormat="1" ht="12" customHeight="1" thickBot="1">
      <c r="C46" s="93"/>
      <c r="D46" s="47" t="s">
        <v>61</v>
      </c>
      <c r="E46" s="43">
        <f>SUM(E43:E45)</f>
        <v>0</v>
      </c>
    </row>
    <row r="47" spans="3:5" s="45" customFormat="1" ht="12" customHeight="1" thickBot="1">
      <c r="C47" s="91" t="s">
        <v>73</v>
      </c>
      <c r="D47" s="42"/>
      <c r="E47" s="44"/>
    </row>
    <row r="48" spans="3:5" s="64" customFormat="1" ht="12" customHeight="1" thickBot="1">
      <c r="C48" s="92"/>
      <c r="D48" s="42"/>
      <c r="E48" s="44"/>
    </row>
    <row r="49" spans="3:5" s="45" customFormat="1" ht="12" customHeight="1" thickBot="1">
      <c r="C49" s="93"/>
      <c r="D49" s="47" t="s">
        <v>61</v>
      </c>
      <c r="E49" s="43">
        <f>SUM(E47:E48)</f>
        <v>0</v>
      </c>
    </row>
    <row r="50" spans="3:5" s="59" customFormat="1" ht="12" customHeight="1" thickBot="1">
      <c r="C50" s="91" t="s">
        <v>72</v>
      </c>
      <c r="D50" s="60"/>
      <c r="E50" s="44"/>
    </row>
    <row r="51" spans="3:5" s="66" customFormat="1" ht="12" customHeight="1" thickBot="1">
      <c r="C51" s="92"/>
      <c r="D51" s="60"/>
      <c r="E51" s="44"/>
    </row>
    <row r="52" spans="3:5" s="59" customFormat="1" ht="12" customHeight="1" thickBot="1">
      <c r="C52" s="93"/>
      <c r="D52" s="47" t="s">
        <v>61</v>
      </c>
      <c r="E52" s="43">
        <f>SUM(E50:E51)</f>
        <v>0</v>
      </c>
    </row>
    <row r="53" spans="3:5" s="45" customFormat="1" ht="13.5" customHeight="1" thickBot="1">
      <c r="C53" s="94" t="s">
        <v>64</v>
      </c>
      <c r="D53" s="95"/>
      <c r="E53" s="48">
        <f>E42+E46+E49+E52</f>
        <v>0</v>
      </c>
    </row>
    <row r="54" spans="3:5" ht="15" customHeight="1" thickBot="1"/>
    <row r="55" spans="3:5" s="35" customFormat="1" ht="13.5" hidden="1" customHeight="1" thickBot="1">
      <c r="C55" s="86"/>
      <c r="D55" s="87"/>
      <c r="E55" s="88"/>
    </row>
    <row r="56" spans="3:5" s="32" customFormat="1" ht="13.5" thickBot="1">
      <c r="C56" s="99" t="s">
        <v>61</v>
      </c>
      <c r="D56" s="100"/>
      <c r="E56" s="49">
        <f>E32+E53</f>
        <v>371082.38999999996</v>
      </c>
    </row>
    <row r="57" spans="3:5" s="32" customFormat="1" ht="12" customHeight="1">
      <c r="C57"/>
      <c r="D57"/>
      <c r="E57" s="31"/>
    </row>
    <row r="58" spans="3:5" s="32" customFormat="1" ht="12" customHeight="1">
      <c r="C58"/>
      <c r="D58"/>
      <c r="E58" s="31"/>
    </row>
    <row r="59" spans="3:5" ht="12" customHeight="1"/>
  </sheetData>
  <mergeCells count="18">
    <mergeCell ref="C56:D56"/>
    <mergeCell ref="C29:C31"/>
    <mergeCell ref="C32:D32"/>
    <mergeCell ref="C26:C27"/>
    <mergeCell ref="C24:D24"/>
    <mergeCell ref="C28:D28"/>
    <mergeCell ref="C50:C52"/>
    <mergeCell ref="C5:E5"/>
    <mergeCell ref="C6:E6"/>
    <mergeCell ref="C55:E55"/>
    <mergeCell ref="C25:D25"/>
    <mergeCell ref="C38:C42"/>
    <mergeCell ref="C43:C46"/>
    <mergeCell ref="C47:C49"/>
    <mergeCell ref="C53:D53"/>
    <mergeCell ref="C36:E36"/>
    <mergeCell ref="C7:C22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2021-02-24T11:25:54Z</dcterms:modified>
</cp:coreProperties>
</file>