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9" i="4" l="1"/>
  <c r="E51" i="4" l="1"/>
  <c r="E46" i="4" l="1"/>
  <c r="E43" i="4"/>
  <c r="E32" i="4" l="1"/>
  <c r="E48" i="4" l="1"/>
  <c r="E52" i="4" s="1"/>
  <c r="C37" i="1" l="1"/>
  <c r="E34" i="4" l="1"/>
  <c r="E35" i="4" s="1"/>
  <c r="E55" i="4" s="1"/>
  <c r="D37" i="1" l="1"/>
  <c r="C38" i="1" s="1"/>
</calcChain>
</file>

<file path=xl/sharedStrings.xml><?xml version="1.0" encoding="utf-8"?>
<sst xmlns="http://schemas.openxmlformats.org/spreadsheetml/2006/main" count="104" uniqueCount="97">
  <si>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</si>
  <si>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</si>
  <si>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</si>
  <si>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</si>
  <si>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</si>
  <si>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</si>
  <si>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</si>
  <si>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</si>
  <si>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</si>
  <si>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</si>
  <si>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</si>
  <si>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</si>
  <si>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</si>
  <si>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</si>
  <si>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</si>
  <si>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</si>
  <si>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</si>
  <si>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</si>
  <si>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</si>
  <si>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</si>
  <si>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</si>
  <si>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</si>
  <si>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</si>
  <si>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</si>
  <si>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</si>
  <si>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</si>
  <si>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</si>
  <si>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</si>
  <si>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</si>
  <si>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</si>
  <si>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</si>
  <si>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</si>
  <si>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</si>
  <si>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</si>
  <si>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</si>
  <si>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</si>
  <si>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</si>
  <si>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</si>
  <si>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</si>
  <si>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</si>
  <si>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</si>
  <si>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</si>
  <si>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</si>
  <si>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</si>
  <si>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</si>
  <si>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</si>
  <si>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</si>
  <si>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</si>
  <si>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</si>
  <si>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</si>
  <si>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</si>
  <si>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</si>
  <si>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</si>
  <si>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</si>
  <si>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</si>
  <si>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</si>
  <si>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</si>
  <si>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</si>
  <si>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</si>
  <si>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</si>
  <si>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</si>
  <si>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</si>
  <si>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</si>
  <si>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</si>
  <si>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</si>
  <si>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</si>
  <si>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</si>
  <si>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</si>
  <si>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</si>
  <si>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</si>
  <si>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</si>
  <si>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</si>
  <si>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</si>
  <si>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</si>
  <si>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16.10.2020. године</t>
  </si>
  <si>
    <t>novcana pomoc</t>
  </si>
  <si>
    <r>
      <t>Specifikacija izvršenih plaćanja iz sredstava prenetih od strane RFZO-a po dobavljačima na dan 16.10.2020.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</si>
  <si>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Sbb Solutions Beograd</t>
  </si>
  <si>
    <t>Telekom Srbija Beograd</t>
  </si>
  <si>
    <t>Gradska poreska uprava</t>
  </si>
  <si>
    <t>Frigo tim tehnix Novi Sad</t>
  </si>
  <si>
    <t>Inko national Doo Vrbas</t>
  </si>
  <si>
    <t>Aqua system</t>
  </si>
  <si>
    <t>Emd en Sremski Karlovci</t>
  </si>
  <si>
    <t>Tehnometal Novi Sad</t>
  </si>
  <si>
    <t>Elektromedicina Novi Sad</t>
  </si>
  <si>
    <t>Informatika Novi Sad</t>
  </si>
  <si>
    <t>Zavod za zdrav.zas.radnika Novi Sad</t>
  </si>
  <si>
    <t>Remondis medison Zrenjanin</t>
  </si>
  <si>
    <t>Kremen Novi Sad</t>
  </si>
  <si>
    <t>Biro oprema Đorđević Novi Sad</t>
  </si>
  <si>
    <t>MG Doo Novi Sad</t>
  </si>
  <si>
    <t>Central Str Novi Sad</t>
  </si>
  <si>
    <t>Gatarić group Zemun</t>
  </si>
  <si>
    <t>Com data Novi Sad</t>
  </si>
  <si>
    <t>Čistoća Jkp Novi Sad</t>
  </si>
  <si>
    <t>Vodovod I kanalizacija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</si>
</sst>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9" workbookViewId="0">
      <selection activeCell="D44" sqref="D4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2533751.9700000002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>
        <v>5535606.5199999996</v>
      </c>
      <c r="D14" s="17">
        <v>5535606.5199999996</v>
      </c>
      <c r="E14" s="5"/>
      <c r="H14" s="31"/>
    </row>
    <row r="15" spans="1:8" ht="15.95" customHeight="1">
      <c r="A15" s="20" t="s">
        <v>28</v>
      </c>
      <c r="B15" s="6" t="s">
        <v>11</v>
      </c>
      <c r="C15" s="17">
        <v>3841.41</v>
      </c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466681.41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517596.26</v>
      </c>
      <c r="D33" s="17"/>
      <c r="E33" s="40" t="s">
        <v>75</v>
      </c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6150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6063194.1899999995</v>
      </c>
      <c r="D37" s="29">
        <f>SUM(D13:D36)</f>
        <v>6002287.9299999997</v>
      </c>
      <c r="E37" s="9"/>
    </row>
    <row r="38" spans="1:7" ht="15.95" customHeight="1" thickBot="1">
      <c r="A38" s="16"/>
      <c r="B38" s="22" t="s">
        <v>26</v>
      </c>
      <c r="C38" s="19">
        <f>SUM(C13:C36)-D37</f>
        <v>2594658.2300000004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8"/>
  <sheetViews>
    <sheetView tabSelected="1" workbookViewId="0">
      <selection activeCell="E49" sqref="E4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76</v>
      </c>
      <c r="D6" s="80"/>
      <c r="E6" s="81"/>
    </row>
    <row r="7" spans="3:5" ht="12" customHeight="1" thickBot="1">
      <c r="C7" s="87" t="s">
        <v>72</v>
      </c>
      <c r="D7" s="43" t="s">
        <v>77</v>
      </c>
      <c r="E7" s="45">
        <v>9630</v>
      </c>
    </row>
    <row r="8" spans="3:5" s="65" customFormat="1" ht="12" customHeight="1" thickBot="1">
      <c r="C8" s="88"/>
      <c r="D8" s="57" t="s">
        <v>78</v>
      </c>
      <c r="E8" s="45">
        <v>6841.74</v>
      </c>
    </row>
    <row r="9" spans="3:5" s="64" customFormat="1" ht="12" customHeight="1" thickBot="1">
      <c r="C9" s="88"/>
      <c r="D9" s="57" t="s">
        <v>79</v>
      </c>
      <c r="E9" s="45">
        <v>6937</v>
      </c>
    </row>
    <row r="10" spans="3:5" s="65" customFormat="1" ht="12" customHeight="1" thickBot="1">
      <c r="C10" s="88"/>
      <c r="D10" s="57" t="s">
        <v>80</v>
      </c>
      <c r="E10" s="45">
        <v>6996</v>
      </c>
    </row>
    <row r="11" spans="3:5" s="65" customFormat="1" ht="12" customHeight="1" thickBot="1">
      <c r="C11" s="88"/>
      <c r="D11" s="57" t="s">
        <v>81</v>
      </c>
      <c r="E11" s="45">
        <v>20191.2</v>
      </c>
    </row>
    <row r="12" spans="3:5" s="65" customFormat="1" ht="12" customHeight="1" thickBot="1">
      <c r="C12" s="88"/>
      <c r="D12" s="57" t="s">
        <v>82</v>
      </c>
      <c r="E12" s="45">
        <v>50544</v>
      </c>
    </row>
    <row r="13" spans="3:5" s="65" customFormat="1" ht="12" customHeight="1" thickBot="1">
      <c r="C13" s="88"/>
      <c r="D13" s="57" t="s">
        <v>83</v>
      </c>
      <c r="E13" s="45">
        <v>56748</v>
      </c>
    </row>
    <row r="14" spans="3:5" s="65" customFormat="1" ht="12" customHeight="1" thickBot="1">
      <c r="C14" s="88"/>
      <c r="D14" s="57" t="s">
        <v>84</v>
      </c>
      <c r="E14" s="45">
        <v>6326</v>
      </c>
    </row>
    <row r="15" spans="3:5" s="65" customFormat="1" ht="12" customHeight="1" thickBot="1">
      <c r="C15" s="88"/>
      <c r="D15" s="57" t="s">
        <v>85</v>
      </c>
      <c r="E15" s="45">
        <v>3600</v>
      </c>
    </row>
    <row r="16" spans="3:5" s="65" customFormat="1" ht="12" customHeight="1" thickBot="1">
      <c r="C16" s="88"/>
      <c r="D16" s="57" t="s">
        <v>86</v>
      </c>
      <c r="E16" s="45">
        <v>3656</v>
      </c>
    </row>
    <row r="17" spans="3:5" s="65" customFormat="1" ht="12" customHeight="1" thickBot="1">
      <c r="C17" s="88"/>
      <c r="D17" s="57" t="s">
        <v>88</v>
      </c>
      <c r="E17" s="45">
        <v>7200</v>
      </c>
    </row>
    <row r="18" spans="3:5" s="65" customFormat="1" ht="12" customHeight="1" thickBot="1">
      <c r="C18" s="88"/>
      <c r="D18" s="57" t="s">
        <v>87</v>
      </c>
      <c r="E18" s="45">
        <v>12550</v>
      </c>
    </row>
    <row r="19" spans="3:5" s="65" customFormat="1" ht="12" customHeight="1" thickBot="1">
      <c r="C19" s="88"/>
      <c r="D19" s="57" t="s">
        <v>90</v>
      </c>
      <c r="E19" s="45">
        <v>8880</v>
      </c>
    </row>
    <row r="20" spans="3:5" s="65" customFormat="1" ht="12" customHeight="1" thickBot="1">
      <c r="C20" s="88"/>
      <c r="D20" s="57" t="s">
        <v>89</v>
      </c>
      <c r="E20" s="45">
        <v>4140</v>
      </c>
    </row>
    <row r="21" spans="3:5" s="65" customFormat="1" ht="12" customHeight="1" thickBot="1">
      <c r="C21" s="88"/>
      <c r="D21" s="57" t="s">
        <v>91</v>
      </c>
      <c r="E21" s="45">
        <v>16560</v>
      </c>
    </row>
    <row r="22" spans="3:5" s="65" customFormat="1" ht="12" customHeight="1" thickBot="1">
      <c r="C22" s="88"/>
      <c r="D22" s="57" t="s">
        <v>92</v>
      </c>
      <c r="E22" s="45">
        <v>17340</v>
      </c>
    </row>
    <row r="23" spans="3:5" s="65" customFormat="1" ht="12" customHeight="1" thickBot="1">
      <c r="C23" s="88"/>
      <c r="D23" s="57" t="s">
        <v>93</v>
      </c>
      <c r="E23" s="45">
        <v>35481.599999999999</v>
      </c>
    </row>
    <row r="24" spans="3:5" s="65" customFormat="1" ht="12" customHeight="1" thickBot="1">
      <c r="C24" s="88"/>
      <c r="D24" s="57" t="s">
        <v>94</v>
      </c>
      <c r="E24" s="45">
        <v>79080</v>
      </c>
    </row>
    <row r="25" spans="3:5" s="65" customFormat="1" ht="12" customHeight="1" thickBot="1">
      <c r="C25" s="88"/>
      <c r="D25" s="57" t="s">
        <v>95</v>
      </c>
      <c r="E25" s="45">
        <v>47374.45</v>
      </c>
    </row>
    <row r="26" spans="3:5" s="63" customFormat="1" ht="12" customHeight="1" thickBot="1">
      <c r="C26" s="88"/>
      <c r="D26" s="57" t="s">
        <v>96</v>
      </c>
      <c r="E26" s="45">
        <v>66605.42</v>
      </c>
    </row>
    <row r="27" spans="3:5" s="62" customFormat="1" ht="12" customHeight="1" thickBot="1">
      <c r="C27" s="95" t="s">
        <v>70</v>
      </c>
      <c r="D27" s="96"/>
      <c r="E27" s="45"/>
    </row>
    <row r="28" spans="3:5" s="56" customFormat="1" ht="12" customHeight="1" thickBot="1">
      <c r="C28" s="95"/>
      <c r="D28" s="96"/>
      <c r="E28" s="45"/>
    </row>
    <row r="29" spans="3:5" s="42" customFormat="1" ht="12" customHeight="1" thickBot="1">
      <c r="C29" s="85" t="s">
        <v>61</v>
      </c>
      <c r="D29" s="86"/>
      <c r="E29" s="44">
        <f>SUM(E7:E28)</f>
        <v>466681.41</v>
      </c>
    </row>
    <row r="30" spans="3:5" s="55" customFormat="1" ht="12" customHeight="1" thickBot="1">
      <c r="C30" s="87" t="s">
        <v>69</v>
      </c>
      <c r="D30" s="43"/>
      <c r="E30" s="45"/>
    </row>
    <row r="31" spans="3:5" s="58" customFormat="1" ht="12" customHeight="1" thickBot="1">
      <c r="C31" s="88"/>
      <c r="D31" s="43"/>
      <c r="E31" s="45"/>
    </row>
    <row r="32" spans="3:5" s="47" customFormat="1" ht="12" customHeight="1" thickBot="1">
      <c r="C32" s="90" t="s">
        <v>61</v>
      </c>
      <c r="D32" s="91"/>
      <c r="E32" s="44">
        <f>SUM(E30:E31)</f>
        <v>0</v>
      </c>
    </row>
    <row r="33" spans="3:5" s="47" customFormat="1" ht="12.75" customHeight="1" thickBot="1">
      <c r="C33" s="87" t="s">
        <v>67</v>
      </c>
      <c r="D33" s="57"/>
      <c r="E33" s="45"/>
    </row>
    <row r="34" spans="3:5" s="47" customFormat="1" ht="12" customHeight="1" thickBot="1">
      <c r="C34" s="89"/>
      <c r="D34" s="48" t="s">
        <v>61</v>
      </c>
      <c r="E34" s="44">
        <f>SUM(E33:E33)</f>
        <v>0</v>
      </c>
    </row>
    <row r="35" spans="3:5" s="47" customFormat="1" ht="12" customHeight="1" thickBot="1">
      <c r="C35" s="99"/>
      <c r="D35" s="99"/>
      <c r="E35" s="54">
        <f>E29+E32+E34</f>
        <v>466681.41</v>
      </c>
    </row>
    <row r="36" spans="3:5" s="47" customFormat="1" ht="12" customHeight="1">
      <c r="C36" s="51"/>
      <c r="D36" s="52"/>
      <c r="E36" s="53"/>
    </row>
    <row r="37" spans="3:5" s="47" customFormat="1" ht="11.25" customHeight="1" thickBot="1">
      <c r="C37" s="51"/>
      <c r="D37" s="52"/>
      <c r="E37" s="53"/>
    </row>
    <row r="38" spans="3:5" s="41" customFormat="1" ht="12" hidden="1" customHeight="1" thickBot="1">
      <c r="E38" s="32"/>
    </row>
    <row r="39" spans="3:5" s="46" customFormat="1" ht="23.25" customHeight="1" thickBot="1">
      <c r="C39" s="92" t="s">
        <v>62</v>
      </c>
      <c r="D39" s="93"/>
      <c r="E39" s="94"/>
    </row>
    <row r="40" spans="3:5" s="46" customFormat="1" ht="12" customHeight="1" thickBot="1">
      <c r="C40" s="34" t="s">
        <v>56</v>
      </c>
      <c r="D40" s="34" t="s">
        <v>57</v>
      </c>
      <c r="E40" s="35"/>
    </row>
    <row r="41" spans="3:5" s="46" customFormat="1" ht="12" customHeight="1" thickBot="1">
      <c r="C41" s="87" t="s">
        <v>63</v>
      </c>
      <c r="D41" s="43"/>
      <c r="E41" s="45"/>
    </row>
    <row r="42" spans="3:5" s="59" customFormat="1" ht="12" customHeight="1" thickBot="1">
      <c r="C42" s="88"/>
      <c r="D42" s="43"/>
      <c r="E42" s="45"/>
    </row>
    <row r="43" spans="3:5" s="46" customFormat="1" ht="12" customHeight="1" thickBot="1">
      <c r="C43" s="89"/>
      <c r="D43" s="48" t="s">
        <v>61</v>
      </c>
      <c r="E43" s="44">
        <f>SUM(E41:E42)</f>
        <v>0</v>
      </c>
    </row>
    <row r="44" spans="3:5" s="46" customFormat="1" ht="12" customHeight="1" thickBot="1">
      <c r="C44" s="87" t="s">
        <v>68</v>
      </c>
      <c r="D44" s="43"/>
      <c r="E44" s="45"/>
    </row>
    <row r="45" spans="3:5" s="64" customFormat="1" ht="12" customHeight="1" thickBot="1">
      <c r="C45" s="88"/>
      <c r="D45" s="43"/>
      <c r="E45" s="45"/>
    </row>
    <row r="46" spans="3:5" s="46" customFormat="1" ht="12" customHeight="1" thickBot="1">
      <c r="C46" s="89"/>
      <c r="D46" s="48" t="s">
        <v>61</v>
      </c>
      <c r="E46" s="44">
        <f>SUM(E44:E45)</f>
        <v>0</v>
      </c>
    </row>
    <row r="47" spans="3:5" s="46" customFormat="1" ht="12" customHeight="1" thickBot="1">
      <c r="C47" s="87" t="s">
        <v>71</v>
      </c>
      <c r="D47" s="43"/>
      <c r="E47" s="45"/>
    </row>
    <row r="48" spans="3:5" s="46" customFormat="1" ht="12" customHeight="1" thickBot="1">
      <c r="C48" s="89"/>
      <c r="D48" s="48" t="s">
        <v>61</v>
      </c>
      <c r="E48" s="44">
        <f>SUM(E47:E47)</f>
        <v>0</v>
      </c>
    </row>
    <row r="49" spans="3:5" s="60" customFormat="1" ht="12" customHeight="1" thickBot="1">
      <c r="C49" s="87" t="s">
        <v>73</v>
      </c>
      <c r="D49" s="61"/>
      <c r="E49" s="45"/>
    </row>
    <row r="50" spans="3:5" s="60" customFormat="1" ht="12" customHeight="1" thickBot="1">
      <c r="C50" s="88"/>
      <c r="D50" s="43"/>
      <c r="E50" s="45"/>
    </row>
    <row r="51" spans="3:5" s="60" customFormat="1" ht="12" customHeight="1" thickBot="1">
      <c r="C51" s="89"/>
      <c r="D51" s="48" t="s">
        <v>61</v>
      </c>
      <c r="E51" s="44">
        <f>SUM(E49:E50)</f>
        <v>0</v>
      </c>
    </row>
    <row r="52" spans="3:5" s="46" customFormat="1" ht="13.5" customHeight="1" thickBot="1">
      <c r="C52" s="90" t="s">
        <v>64</v>
      </c>
      <c r="D52" s="91"/>
      <c r="E52" s="49">
        <f>E43+E46+E48+E51</f>
        <v>0</v>
      </c>
    </row>
    <row r="53" spans="3:5" ht="15" customHeight="1" thickBot="1"/>
    <row r="54" spans="3:5" s="36" customFormat="1" ht="13.5" hidden="1" customHeight="1" thickBot="1">
      <c r="C54" s="82"/>
      <c r="D54" s="83"/>
      <c r="E54" s="84"/>
    </row>
    <row r="55" spans="3:5" s="33" customFormat="1" ht="13.5" thickBot="1">
      <c r="C55" s="97" t="s">
        <v>61</v>
      </c>
      <c r="D55" s="98"/>
      <c r="E55" s="50">
        <f>E35+E52</f>
        <v>466681.41</v>
      </c>
    </row>
    <row r="56" spans="3:5" s="33" customFormat="1" ht="12" customHeight="1">
      <c r="C56"/>
      <c r="D56"/>
      <c r="E56" s="32"/>
    </row>
    <row r="57" spans="3:5" s="33" customFormat="1" ht="12" customHeight="1">
      <c r="C57"/>
      <c r="D57"/>
      <c r="E57" s="32"/>
    </row>
    <row r="58" spans="3:5" ht="12" customHeight="1"/>
  </sheetData>
  <mergeCells count="18">
    <mergeCell ref="C55:D55"/>
    <mergeCell ref="C33:C34"/>
    <mergeCell ref="C35:D35"/>
    <mergeCell ref="C30:C31"/>
    <mergeCell ref="C28:D28"/>
    <mergeCell ref="C32:D32"/>
    <mergeCell ref="C49:C51"/>
    <mergeCell ref="C5:E5"/>
    <mergeCell ref="C6:E6"/>
    <mergeCell ref="C54:E54"/>
    <mergeCell ref="C29:D29"/>
    <mergeCell ref="C41:C43"/>
    <mergeCell ref="C44:C46"/>
    <mergeCell ref="C47:C48"/>
    <mergeCell ref="C52:D52"/>
    <mergeCell ref="C39:E39"/>
    <mergeCell ref="C7:C26"/>
    <mergeCell ref="C27:D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2020-10-19T08:14:48Z</dcterms:modified>
</cp:coreProperties>
</file>