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E48" i="4" l="1"/>
  <c r="E43" i="4" l="1"/>
  <c r="E40" i="4"/>
  <c r="E29" i="4" l="1"/>
  <c r="E45" i="4" l="1"/>
  <c r="E49" i="4" s="1"/>
  <c r="C37" i="1" l="1"/>
  <c r="E31" i="4" l="1"/>
  <c r="E32" i="4" s="1"/>
  <c r="E52" i="4" s="1"/>
  <c r="D37" i="1" l="1"/>
  <c r="C38" i="1" s="1"/>
</calcChain>
</file>

<file path=xl/sharedStrings.xml><?xml version="1.0" encoding="utf-8"?>
<sst xmlns="http://schemas.openxmlformats.org/spreadsheetml/2006/main" count="100" uniqueCount="93">
  <si>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</si>
  <si>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</si>
  <si>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</si>
  <si>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</si>
  <si>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</si>
  <si>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</si>
  <si>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</si>
  <si>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</si>
  <si>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</si>
  <si>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</si>
  <si>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</si>
  <si>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</si>
  <si>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</si>
  <si>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</si>
  <si>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</si>
  <si>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</si>
  <si>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</si>
  <si>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</si>
  <si>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</si>
  <si>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</si>
  <si>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</si>
  <si>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</si>
  <si>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</si>
  <si>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</si>
  <si>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</si>
  <si>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</si>
  <si>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</si>
  <si>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</si>
  <si>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</si>
  <si>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</si>
  <si>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</si>
  <si>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</si>
  <si>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</si>
  <si>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</si>
  <si>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</si>
  <si>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</si>
  <si>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</si>
  <si>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</si>
  <si>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</si>
  <si>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</si>
  <si>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</si>
  <si>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</si>
  <si>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</si>
  <si>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</si>
  <si>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</si>
  <si>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</si>
  <si>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</si>
  <si>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</si>
  <si>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</si>
  <si>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</si>
  <si>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</si>
  <si>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</si>
  <si>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</si>
  <si>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</si>
  <si>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</si>
  <si>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</si>
  <si>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</si>
  <si>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</si>
  <si>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</si>
  <si>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</si>
  <si>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</si>
  <si>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</si>
  <si>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</si>
  <si>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</si>
  <si>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</si>
  <si>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</si>
  <si>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</si>
  <si>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</si>
  <si>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</si>
  <si>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</si>
  <si>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</si>
  <si>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</si>
  <si>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</si>
  <si>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</si>
  <si>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</si>
  <si>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19.08.2020.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</si>
  <si>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19.08.2020. </t>
    </r>
    <r>
      <rPr>
        <sz val="9"/>
        <rFont val="Verdana CE"/>
        <family val="2"/>
        <charset val="238"/>
      </rPr>
      <t xml:space="preserve">godine
</t>
    </r>
  </si>
  <si>
    <t>AZUS Beograd</t>
  </si>
  <si>
    <t>Remondis doo Zrenjanin</t>
  </si>
  <si>
    <t>Com data doo Novi Sad</t>
  </si>
  <si>
    <t>Gataric doo Novi Sad</t>
  </si>
  <si>
    <t>Grgur Uglješa Gvozden doo Novi Sad</t>
  </si>
  <si>
    <t>Aqua system doo Novi Sad</t>
  </si>
  <si>
    <t>Inko National doo Vrbas</t>
  </si>
  <si>
    <t>JKP VIK Novi Sad</t>
  </si>
  <si>
    <t>JKP Čistoća Novi Sad</t>
  </si>
  <si>
    <t>Central doo Novi Sad</t>
  </si>
  <si>
    <t>MG doo Novi Sad</t>
  </si>
  <si>
    <t>Kremen doo Novi Sad</t>
  </si>
  <si>
    <t>Tehnometal doo Novi Sad</t>
  </si>
  <si>
    <t>Telenor ad Beograd</t>
  </si>
  <si>
    <t>JGSP Novi Sad</t>
  </si>
  <si>
    <t>EMD NS doo Petrovaradin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</si>
</sst>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2152407.69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698335.92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3000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3000</v>
      </c>
      <c r="D37" s="29">
        <f>SUM(D13:D36)</f>
        <v>698335.92</v>
      </c>
      <c r="E37" s="9"/>
    </row>
    <row r="38" spans="1:7" ht="15.95" customHeight="1" thickBot="1">
      <c r="A38" s="16"/>
      <c r="B38" s="22" t="s">
        <v>26</v>
      </c>
      <c r="C38" s="19">
        <f>SUM(C13:C36)-D37</f>
        <v>1457071.77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5"/>
  <sheetViews>
    <sheetView tabSelected="1" workbookViewId="0">
      <selection activeCell="E23" sqref="E2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76</v>
      </c>
      <c r="D6" s="81"/>
      <c r="E6" s="82"/>
    </row>
    <row r="7" spans="3:5" ht="12" customHeight="1" thickBot="1">
      <c r="C7" s="88" t="s">
        <v>71</v>
      </c>
      <c r="D7" s="43" t="s">
        <v>77</v>
      </c>
      <c r="E7" s="45">
        <v>100000</v>
      </c>
    </row>
    <row r="8" spans="3:5" s="66" customFormat="1" ht="12" customHeight="1" thickBot="1">
      <c r="C8" s="89"/>
      <c r="D8" s="57" t="s">
        <v>78</v>
      </c>
      <c r="E8" s="45">
        <v>8400</v>
      </c>
    </row>
    <row r="9" spans="3:5" s="66" customFormat="1" ht="12" customHeight="1" thickBot="1">
      <c r="C9" s="89"/>
      <c r="D9" s="57" t="s">
        <v>79</v>
      </c>
      <c r="E9" s="45">
        <v>79080</v>
      </c>
    </row>
    <row r="10" spans="3:5" s="66" customFormat="1" ht="12" customHeight="1" thickBot="1">
      <c r="C10" s="89"/>
      <c r="D10" s="57" t="s">
        <v>80</v>
      </c>
      <c r="E10" s="45">
        <v>17726.400000000001</v>
      </c>
    </row>
    <row r="11" spans="3:5" s="66" customFormat="1" ht="12" customHeight="1" thickBot="1">
      <c r="C11" s="89"/>
      <c r="D11" s="57" t="s">
        <v>81</v>
      </c>
      <c r="E11" s="45">
        <v>106560</v>
      </c>
    </row>
    <row r="12" spans="3:5" s="66" customFormat="1" ht="12" customHeight="1" thickBot="1">
      <c r="C12" s="89"/>
      <c r="D12" s="57" t="s">
        <v>82</v>
      </c>
      <c r="E12" s="45">
        <v>50544</v>
      </c>
    </row>
    <row r="13" spans="3:5" s="66" customFormat="1" ht="12" customHeight="1" thickBot="1">
      <c r="C13" s="89"/>
      <c r="D13" s="57" t="s">
        <v>83</v>
      </c>
      <c r="E13" s="45">
        <v>7473.6</v>
      </c>
    </row>
    <row r="14" spans="3:5" s="66" customFormat="1" ht="12" customHeight="1" thickBot="1">
      <c r="C14" s="89"/>
      <c r="D14" s="57" t="s">
        <v>84</v>
      </c>
      <c r="E14" s="45">
        <v>107657.81</v>
      </c>
    </row>
    <row r="15" spans="3:5" s="66" customFormat="1" ht="12" customHeight="1" thickBot="1">
      <c r="C15" s="89"/>
      <c r="D15" s="57" t="s">
        <v>85</v>
      </c>
      <c r="E15" s="45">
        <v>47374.45</v>
      </c>
    </row>
    <row r="16" spans="3:5" s="66" customFormat="1" ht="12" customHeight="1" thickBot="1">
      <c r="C16" s="89"/>
      <c r="D16" s="57" t="s">
        <v>86</v>
      </c>
      <c r="E16" s="45">
        <v>5240</v>
      </c>
    </row>
    <row r="17" spans="3:5" s="66" customFormat="1" ht="12" customHeight="1" thickBot="1">
      <c r="C17" s="89"/>
      <c r="D17" s="57" t="s">
        <v>87</v>
      </c>
      <c r="E17" s="45">
        <v>49200</v>
      </c>
    </row>
    <row r="18" spans="3:5" s="66" customFormat="1" ht="12" customHeight="1" thickBot="1">
      <c r="C18" s="89"/>
      <c r="D18" s="57" t="s">
        <v>88</v>
      </c>
      <c r="E18" s="45">
        <v>4140</v>
      </c>
    </row>
    <row r="19" spans="3:5" s="66" customFormat="1" ht="12" customHeight="1" thickBot="1">
      <c r="C19" s="89"/>
      <c r="D19" s="57" t="s">
        <v>89</v>
      </c>
      <c r="E19" s="45">
        <v>3204</v>
      </c>
    </row>
    <row r="20" spans="3:5" s="66" customFormat="1" ht="12" customHeight="1" thickBot="1">
      <c r="C20" s="89"/>
      <c r="D20" s="57" t="s">
        <v>90</v>
      </c>
      <c r="E20" s="45">
        <v>26340.01</v>
      </c>
    </row>
    <row r="21" spans="3:5" s="65" customFormat="1" ht="12" customHeight="1" thickBot="1">
      <c r="C21" s="89"/>
      <c r="D21" s="57" t="s">
        <v>91</v>
      </c>
      <c r="E21" s="45">
        <v>35595.65</v>
      </c>
    </row>
    <row r="22" spans="3:5" s="66" customFormat="1" ht="12" customHeight="1" thickBot="1">
      <c r="C22" s="89"/>
      <c r="D22" s="57" t="s">
        <v>92</v>
      </c>
      <c r="E22" s="45">
        <v>49800</v>
      </c>
    </row>
    <row r="23" spans="3:5" s="58" customFormat="1" ht="12" customHeight="1" thickBot="1">
      <c r="C23" s="89"/>
      <c r="D23" s="57"/>
      <c r="E23" s="45"/>
    </row>
    <row r="24" spans="3:5" s="64" customFormat="1" ht="12" customHeight="1" thickBot="1">
      <c r="C24" s="96" t="s">
        <v>73</v>
      </c>
      <c r="D24" s="97"/>
      <c r="E24" s="45"/>
    </row>
    <row r="25" spans="3:5" s="56" customFormat="1" ht="12" customHeight="1" thickBot="1">
      <c r="C25" s="96"/>
      <c r="D25" s="97"/>
      <c r="E25" s="45"/>
    </row>
    <row r="26" spans="3:5" s="42" customFormat="1" ht="12" customHeight="1" thickBot="1">
      <c r="C26" s="86" t="s">
        <v>62</v>
      </c>
      <c r="D26" s="87"/>
      <c r="E26" s="44">
        <f>SUM(E7:E25)</f>
        <v>698335.92</v>
      </c>
    </row>
    <row r="27" spans="3:5" s="55" customFormat="1" ht="12" customHeight="1" thickBot="1">
      <c r="C27" s="88" t="s">
        <v>70</v>
      </c>
      <c r="D27" s="43"/>
      <c r="E27" s="45"/>
    </row>
    <row r="28" spans="3:5" s="59" customFormat="1" ht="12" customHeight="1" thickBot="1">
      <c r="C28" s="89"/>
      <c r="D28" s="43"/>
      <c r="E28" s="45"/>
    </row>
    <row r="29" spans="3:5" s="47" customFormat="1" ht="12" customHeight="1" thickBot="1">
      <c r="C29" s="91" t="s">
        <v>62</v>
      </c>
      <c r="D29" s="92"/>
      <c r="E29" s="44">
        <f>SUM(E27:E28)</f>
        <v>0</v>
      </c>
    </row>
    <row r="30" spans="3:5" s="47" customFormat="1" ht="12.75" customHeight="1" thickBot="1">
      <c r="C30" s="88" t="s">
        <v>68</v>
      </c>
      <c r="D30" s="57"/>
      <c r="E30" s="45"/>
    </row>
    <row r="31" spans="3:5" s="47" customFormat="1" ht="12" customHeight="1" thickBot="1">
      <c r="C31" s="90"/>
      <c r="D31" s="48" t="s">
        <v>62</v>
      </c>
      <c r="E31" s="44">
        <f>SUM(E30:E30)</f>
        <v>0</v>
      </c>
    </row>
    <row r="32" spans="3:5" s="47" customFormat="1" ht="12" customHeight="1" thickBot="1">
      <c r="C32" s="100"/>
      <c r="D32" s="100"/>
      <c r="E32" s="54">
        <f>E26+E29+E31</f>
        <v>698335.92</v>
      </c>
    </row>
    <row r="33" spans="3:5" s="47" customFormat="1" ht="12" customHeight="1">
      <c r="C33" s="51"/>
      <c r="D33" s="52"/>
      <c r="E33" s="53"/>
    </row>
    <row r="34" spans="3:5" s="47" customFormat="1" ht="11.25" customHeight="1" thickBot="1">
      <c r="C34" s="51"/>
      <c r="D34" s="52"/>
      <c r="E34" s="53"/>
    </row>
    <row r="35" spans="3:5" s="41" customFormat="1" ht="12" hidden="1" customHeight="1" thickBot="1">
      <c r="E35" s="32"/>
    </row>
    <row r="36" spans="3:5" s="46" customFormat="1" ht="23.25" customHeight="1" thickBot="1">
      <c r="C36" s="93" t="s">
        <v>63</v>
      </c>
      <c r="D36" s="94"/>
      <c r="E36" s="95"/>
    </row>
    <row r="37" spans="3:5" s="46" customFormat="1" ht="12" customHeight="1" thickBot="1">
      <c r="C37" s="34" t="s">
        <v>56</v>
      </c>
      <c r="D37" s="34" t="s">
        <v>57</v>
      </c>
      <c r="E37" s="35" t="s">
        <v>58</v>
      </c>
    </row>
    <row r="38" spans="3:5" s="46" customFormat="1" ht="12" customHeight="1" thickBot="1">
      <c r="C38" s="88" t="s">
        <v>64</v>
      </c>
      <c r="D38" s="43"/>
      <c r="E38" s="45"/>
    </row>
    <row r="39" spans="3:5" s="60" customFormat="1" ht="12" customHeight="1" thickBot="1">
      <c r="C39" s="89"/>
      <c r="D39" s="43"/>
      <c r="E39" s="45"/>
    </row>
    <row r="40" spans="3:5" s="46" customFormat="1" ht="12" customHeight="1" thickBot="1">
      <c r="C40" s="90"/>
      <c r="D40" s="48" t="s">
        <v>62</v>
      </c>
      <c r="E40" s="44">
        <f>SUM(E38:E39)</f>
        <v>0</v>
      </c>
    </row>
    <row r="41" spans="3:5" s="46" customFormat="1" ht="12" customHeight="1" thickBot="1">
      <c r="C41" s="88" t="s">
        <v>69</v>
      </c>
      <c r="D41" s="43"/>
      <c r="E41" s="45"/>
    </row>
    <row r="42" spans="3:5" s="63" customFormat="1" ht="12" customHeight="1" thickBot="1">
      <c r="C42" s="89"/>
      <c r="D42" s="43"/>
      <c r="E42" s="45"/>
    </row>
    <row r="43" spans="3:5" s="46" customFormat="1" ht="12" customHeight="1" thickBot="1">
      <c r="C43" s="90"/>
      <c r="D43" s="48" t="s">
        <v>62</v>
      </c>
      <c r="E43" s="44">
        <f>SUM(E41:E42)</f>
        <v>0</v>
      </c>
    </row>
    <row r="44" spans="3:5" s="46" customFormat="1" ht="12" customHeight="1" thickBot="1">
      <c r="C44" s="88" t="s">
        <v>74</v>
      </c>
      <c r="D44" s="43"/>
      <c r="E44" s="45"/>
    </row>
    <row r="45" spans="3:5" s="46" customFormat="1" ht="12" customHeight="1" thickBot="1">
      <c r="C45" s="90"/>
      <c r="D45" s="48" t="s">
        <v>62</v>
      </c>
      <c r="E45" s="44">
        <f>SUM(E44:E44)</f>
        <v>0</v>
      </c>
    </row>
    <row r="46" spans="3:5" s="61" customFormat="1" ht="12" customHeight="1" thickBot="1">
      <c r="C46" s="88" t="s">
        <v>72</v>
      </c>
      <c r="D46" s="62"/>
      <c r="E46" s="45"/>
    </row>
    <row r="47" spans="3:5" s="61" customFormat="1" ht="12" customHeight="1" thickBot="1">
      <c r="C47" s="89"/>
      <c r="D47" s="43"/>
      <c r="E47" s="45"/>
    </row>
    <row r="48" spans="3:5" s="61" customFormat="1" ht="12" customHeight="1" thickBot="1">
      <c r="C48" s="90"/>
      <c r="D48" s="48" t="s">
        <v>62</v>
      </c>
      <c r="E48" s="44">
        <f>SUM(E46:E47)</f>
        <v>0</v>
      </c>
    </row>
    <row r="49" spans="3:5" s="46" customFormat="1" ht="13.5" customHeight="1" thickBot="1">
      <c r="C49" s="91" t="s">
        <v>65</v>
      </c>
      <c r="D49" s="92"/>
      <c r="E49" s="49">
        <f>E40+E43+E45+E48</f>
        <v>0</v>
      </c>
    </row>
    <row r="50" spans="3:5" ht="15" customHeight="1" thickBot="1"/>
    <row r="51" spans="3:5" s="36" customFormat="1" ht="13.5" hidden="1" customHeight="1" thickBot="1">
      <c r="C51" s="83"/>
      <c r="D51" s="84"/>
      <c r="E51" s="85"/>
    </row>
    <row r="52" spans="3:5" s="33" customFormat="1" ht="13.5" thickBot="1">
      <c r="C52" s="98" t="s">
        <v>62</v>
      </c>
      <c r="D52" s="99"/>
      <c r="E52" s="50">
        <f>E32+E49</f>
        <v>698335.92</v>
      </c>
    </row>
    <row r="53" spans="3:5" s="33" customFormat="1" ht="12" customHeight="1">
      <c r="C53"/>
      <c r="D53"/>
      <c r="E53" s="32"/>
    </row>
    <row r="54" spans="3:5" s="33" customFormat="1" ht="12" customHeight="1">
      <c r="C54"/>
      <c r="D54"/>
      <c r="E54" s="32"/>
    </row>
    <row r="55" spans="3:5" ht="12" customHeight="1"/>
  </sheetData>
  <mergeCells count="18">
    <mergeCell ref="C52:D52"/>
    <mergeCell ref="C30:C31"/>
    <mergeCell ref="C32:D32"/>
    <mergeCell ref="C27:C28"/>
    <mergeCell ref="C25:D25"/>
    <mergeCell ref="C29:D29"/>
    <mergeCell ref="C46:C48"/>
    <mergeCell ref="C5:E5"/>
    <mergeCell ref="C6:E6"/>
    <mergeCell ref="C51:E51"/>
    <mergeCell ref="C26:D26"/>
    <mergeCell ref="C38:C40"/>
    <mergeCell ref="C41:C43"/>
    <mergeCell ref="C44:C45"/>
    <mergeCell ref="C49:D49"/>
    <mergeCell ref="C36:E36"/>
    <mergeCell ref="C7:C23"/>
    <mergeCell ref="C24:D2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2020-08-20T06:06:43Z</dcterms:modified>
</cp:coreProperties>
</file>