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E43" i="4" l="1"/>
  <c r="E38" i="4" l="1"/>
  <c r="E35" i="4"/>
  <c r="E21" i="4" l="1"/>
  <c r="E40" i="4" l="1"/>
  <c r="E44" i="4" s="1"/>
  <c r="C37" i="1" l="1"/>
  <c r="E18" i="4" l="1"/>
  <c r="E27" i="4" l="1"/>
  <c r="E47" i="4" s="1"/>
  <c r="D37" i="1" l="1"/>
  <c r="C38" i="1" s="1"/>
</calcChain>
</file>

<file path=xl/sharedStrings.xml><?xml version="1.0" encoding="utf-8"?>
<sst xmlns="http://schemas.openxmlformats.org/spreadsheetml/2006/main" count="97" uniqueCount="88">
  <si>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</si>
  <si>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</si>
  <si>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</si>
  <si>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</si>
  <si>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</si>
  <si>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</si>
  <si>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</si>
  <si>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</si>
  <si>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</si>
  <si>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</si>
  <si>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</si>
  <si>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</si>
  <si>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</si>
  <si>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</si>
  <si>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</si>
  <si>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</si>
  <si>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</si>
  <si>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</si>
  <si>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</si>
  <si>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</si>
  <si>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</si>
  <si>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</si>
  <si>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</si>
  <si>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</si>
  <si>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</si>
  <si>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</si>
  <si>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</si>
  <si>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</si>
  <si>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</si>
  <si>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</si>
  <si>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</si>
  <si>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</si>
  <si>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</si>
  <si>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</si>
  <si>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</si>
  <si>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</si>
  <si>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</si>
  <si>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</si>
  <si>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</si>
  <si>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</si>
  <si>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</si>
  <si>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</si>
  <si>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</si>
  <si>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</si>
  <si>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</si>
  <si>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</si>
  <si>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</si>
  <si>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</si>
  <si>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</si>
  <si>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</si>
  <si>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</si>
  <si>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</si>
  <si>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</si>
  <si>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</si>
  <si>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</si>
  <si>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</si>
  <si>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</si>
  <si>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</si>
  <si>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</si>
  <si>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</si>
  <si>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</si>
  <si>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</si>
  <si>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</si>
  <si>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</si>
  <si>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</si>
  <si>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</si>
  <si>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</si>
  <si>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</si>
  <si>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 xml:space="preserve">Citostatici sa liste </t>
  </si>
  <si>
    <t>Energenti</t>
  </si>
  <si>
    <t>Ostali materijalni troškovi</t>
  </si>
  <si>
    <t>Energenti- EPS</t>
  </si>
  <si>
    <t>Uprava za trezor</t>
  </si>
  <si>
    <t>Стање средстава на рачуну на дан 20.07.2020. године</t>
  </si>
  <si>
    <t>Reagensi izuzev za transfuziju</t>
  </si>
  <si>
    <t>Euromedicina doo Novi Sad</t>
  </si>
  <si>
    <t>Phoenix Pharma doo Beograd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</si>
  <si>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20.07.2020. </t>
    </r>
    <r>
      <rPr>
        <sz val="9"/>
        <rFont val="Verdana CE"/>
        <family val="2"/>
        <charset val="238"/>
      </rPr>
      <t xml:space="preserve">godine
</t>
    </r>
  </si>
  <si>
    <t>Sava osiguranje doo Beograd</t>
  </si>
  <si>
    <t>EMS NS Petrovaradin</t>
  </si>
  <si>
    <t>Grgur uglješa gvozden doo Novi Sad</t>
  </si>
  <si>
    <t>Gataric doo Novi Sad</t>
  </si>
  <si>
    <t>Telenor ad Beograd</t>
  </si>
  <si>
    <t>Telekom Srbija ad Beograd</t>
  </si>
  <si>
    <t>Sanitetski materijal</t>
  </si>
  <si>
    <t>Medilabor doo Novi Sad</t>
  </si>
  <si>
    <t>Superlab doo Beograd</t>
  </si>
  <si>
    <t>Grosis doo Niš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</si>
</sst>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topLeftCell="A19" workbookViewId="0">
      <selection activeCell="D22" sqref="D22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9" t="s">
        <v>0</v>
      </c>
      <c r="C2" s="69"/>
      <c r="D2" s="69"/>
      <c r="E2" s="3"/>
      <c r="F2" s="3"/>
    </row>
    <row r="3" spans="1:8" ht="12.75" customHeight="1">
      <c r="B3" s="70" t="s">
        <v>73</v>
      </c>
      <c r="C3" s="71"/>
      <c r="D3" s="71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2" t="s">
        <v>3</v>
      </c>
      <c r="B8" s="72"/>
      <c r="C8" s="1"/>
    </row>
    <row r="9" spans="1:8" ht="15">
      <c r="A9" s="72"/>
      <c r="B9" s="72"/>
      <c r="C9" s="1"/>
    </row>
    <row r="10" spans="1:8" ht="15" customHeight="1" thickBot="1">
      <c r="A10" s="10"/>
      <c r="E10" s="10"/>
    </row>
    <row r="11" spans="1:8" ht="15" customHeight="1">
      <c r="A11" s="74" t="s">
        <v>5</v>
      </c>
      <c r="B11" s="73" t="s">
        <v>6</v>
      </c>
      <c r="C11" s="73" t="s">
        <v>7</v>
      </c>
      <c r="D11" s="73"/>
      <c r="E11" s="67"/>
    </row>
    <row r="12" spans="1:8" ht="13.5" thickBot="1">
      <c r="A12" s="75"/>
      <c r="B12" s="76"/>
      <c r="C12" s="12" t="s">
        <v>8</v>
      </c>
      <c r="D12" s="11" t="s">
        <v>9</v>
      </c>
      <c r="E12" s="68"/>
    </row>
    <row r="13" spans="1:8" ht="15.95" customHeight="1" thickBot="1">
      <c r="A13" s="9"/>
      <c r="B13" s="23" t="s">
        <v>42</v>
      </c>
      <c r="C13" s="19">
        <v>1655540.89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>
        <v>37892.15</v>
      </c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>
        <v>79498.759999999995</v>
      </c>
      <c r="D19" s="27">
        <v>79498.759999999995</v>
      </c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>
        <v>18307.599999999999</v>
      </c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>
        <v>71591.039999999994</v>
      </c>
      <c r="D23" s="27">
        <v>71591.039999999994</v>
      </c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>
        <v>1543428.24</v>
      </c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305306.96000000002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67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3250</v>
      </c>
      <c r="D35" s="27"/>
      <c r="E35" s="5"/>
    </row>
    <row r="36" spans="1:7" ht="15.95" customHeight="1" thickBot="1">
      <c r="A36" s="20" t="s">
        <v>66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1697768.04</v>
      </c>
      <c r="D37" s="29">
        <f>SUM(D13:D36)</f>
        <v>512596.51</v>
      </c>
      <c r="E37" s="9"/>
    </row>
    <row r="38" spans="1:7" ht="15.95" customHeight="1" thickBot="1">
      <c r="A38" s="16"/>
      <c r="B38" s="22" t="s">
        <v>26</v>
      </c>
      <c r="C38" s="19">
        <f>SUM(C13:C36)-D37</f>
        <v>2840712.42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0"/>
  <sheetViews>
    <sheetView topLeftCell="A4" workbookViewId="0">
      <selection activeCell="I35" sqref="I35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7" t="s">
        <v>55</v>
      </c>
      <c r="D5" s="88"/>
      <c r="E5" s="89"/>
    </row>
    <row r="6" spans="3:5" ht="30" customHeight="1" thickBot="1">
      <c r="C6" s="90" t="s">
        <v>77</v>
      </c>
      <c r="D6" s="91"/>
      <c r="E6" s="92"/>
    </row>
    <row r="7" spans="3:5" ht="12" customHeight="1" thickBot="1">
      <c r="C7" s="79" t="s">
        <v>70</v>
      </c>
      <c r="D7" s="43" t="s">
        <v>78</v>
      </c>
      <c r="E7" s="45">
        <v>28918.880000000001</v>
      </c>
    </row>
    <row r="8" spans="3:5" s="66" customFormat="1" ht="12" customHeight="1" thickBot="1">
      <c r="C8" s="82"/>
      <c r="D8" s="57" t="s">
        <v>79</v>
      </c>
      <c r="E8" s="45">
        <v>99600</v>
      </c>
    </row>
    <row r="9" spans="3:5" s="66" customFormat="1" ht="12" customHeight="1" thickBot="1">
      <c r="C9" s="82"/>
      <c r="D9" s="57" t="s">
        <v>80</v>
      </c>
      <c r="E9" s="45">
        <v>110112</v>
      </c>
    </row>
    <row r="10" spans="3:5" s="66" customFormat="1" ht="12" customHeight="1" thickBot="1">
      <c r="C10" s="82"/>
      <c r="D10" s="57" t="s">
        <v>81</v>
      </c>
      <c r="E10" s="45">
        <v>19266</v>
      </c>
    </row>
    <row r="11" spans="3:5" s="66" customFormat="1" ht="12" customHeight="1" thickBot="1">
      <c r="C11" s="82"/>
      <c r="D11" s="57" t="s">
        <v>82</v>
      </c>
      <c r="E11" s="45">
        <v>25655.73</v>
      </c>
    </row>
    <row r="12" spans="3:5" s="63" customFormat="1" ht="12" customHeight="1" thickBot="1">
      <c r="C12" s="82"/>
      <c r="D12" s="57" t="s">
        <v>83</v>
      </c>
      <c r="E12" s="45">
        <v>8272.35</v>
      </c>
    </row>
    <row r="13" spans="3:5" s="66" customFormat="1" ht="12" customHeight="1" thickBot="1">
      <c r="C13" s="82"/>
      <c r="D13" s="57" t="s">
        <v>87</v>
      </c>
      <c r="E13" s="45">
        <v>6894</v>
      </c>
    </row>
    <row r="14" spans="3:5" s="66" customFormat="1" ht="12" customHeight="1" thickBot="1">
      <c r="C14" s="82"/>
      <c r="D14" s="57" t="s">
        <v>75</v>
      </c>
      <c r="E14" s="45">
        <v>5940</v>
      </c>
    </row>
    <row r="15" spans="3:5" s="58" customFormat="1" ht="12" customHeight="1" thickBot="1">
      <c r="C15" s="82"/>
      <c r="D15" s="57" t="s">
        <v>85</v>
      </c>
      <c r="E15" s="45">
        <v>648</v>
      </c>
    </row>
    <row r="16" spans="3:5" s="65" customFormat="1" ht="12" customHeight="1" thickBot="1">
      <c r="C16" s="83" t="s">
        <v>72</v>
      </c>
      <c r="D16" s="84"/>
      <c r="E16" s="45"/>
    </row>
    <row r="17" spans="3:5" s="56" customFormat="1" ht="12" customHeight="1" thickBot="1">
      <c r="C17" s="83"/>
      <c r="D17" s="84"/>
      <c r="E17" s="45"/>
    </row>
    <row r="18" spans="3:5" s="42" customFormat="1" ht="12" customHeight="1" thickBot="1">
      <c r="C18" s="96" t="s">
        <v>62</v>
      </c>
      <c r="D18" s="97"/>
      <c r="E18" s="44">
        <f>SUM(E7:E17)</f>
        <v>305306.95999999996</v>
      </c>
    </row>
    <row r="19" spans="3:5" s="55" customFormat="1" ht="12" customHeight="1" thickBot="1">
      <c r="C19" s="79" t="s">
        <v>69</v>
      </c>
      <c r="D19" s="43"/>
      <c r="E19" s="45"/>
    </row>
    <row r="20" spans="3:5" s="59" customFormat="1" ht="12" customHeight="1" thickBot="1">
      <c r="C20" s="82"/>
      <c r="D20" s="43"/>
      <c r="E20" s="45"/>
    </row>
    <row r="21" spans="3:5" s="47" customFormat="1" ht="12" customHeight="1" thickBot="1">
      <c r="C21" s="85" t="s">
        <v>62</v>
      </c>
      <c r="D21" s="86"/>
      <c r="E21" s="44">
        <f>SUM(E19:E20)</f>
        <v>0</v>
      </c>
    </row>
    <row r="22" spans="3:5" s="47" customFormat="1" ht="12.75" customHeight="1" thickBot="1">
      <c r="C22" s="79" t="s">
        <v>84</v>
      </c>
      <c r="D22" s="57" t="s">
        <v>85</v>
      </c>
      <c r="E22" s="45">
        <v>10432.6</v>
      </c>
    </row>
    <row r="23" spans="3:5" s="66" customFormat="1" ht="12.75" customHeight="1" thickBot="1">
      <c r="C23" s="82"/>
      <c r="D23" s="57" t="s">
        <v>86</v>
      </c>
      <c r="E23" s="45">
        <v>7875</v>
      </c>
    </row>
    <row r="24" spans="3:5" s="66" customFormat="1" ht="12.75" customHeight="1" thickBot="1">
      <c r="C24" s="82"/>
      <c r="D24" s="57"/>
      <c r="E24" s="45"/>
    </row>
    <row r="25" spans="3:5" s="66" customFormat="1" ht="12.75" customHeight="1" thickBot="1">
      <c r="C25" s="82"/>
      <c r="D25" s="57"/>
      <c r="E25" s="45"/>
    </row>
    <row r="26" spans="3:5" s="47" customFormat="1" ht="12" customHeight="1" thickBot="1">
      <c r="C26" s="80"/>
      <c r="D26" s="48" t="s">
        <v>62</v>
      </c>
      <c r="E26" s="44">
        <f>SUM(E22:E25)</f>
        <v>18307.599999999999</v>
      </c>
    </row>
    <row r="27" spans="3:5" s="47" customFormat="1" ht="12" customHeight="1" thickBot="1">
      <c r="C27" s="81"/>
      <c r="D27" s="81"/>
      <c r="E27" s="54">
        <f>E18+E21+E26</f>
        <v>323614.55999999994</v>
      </c>
    </row>
    <row r="28" spans="3:5" s="47" customFormat="1" ht="12" customHeight="1">
      <c r="C28" s="51"/>
      <c r="D28" s="52"/>
      <c r="E28" s="53"/>
    </row>
    <row r="29" spans="3:5" s="47" customFormat="1" ht="11.25" customHeight="1" thickBot="1">
      <c r="C29" s="51"/>
      <c r="D29" s="52"/>
      <c r="E29" s="53"/>
    </row>
    <row r="30" spans="3:5" s="41" customFormat="1" ht="12" hidden="1" customHeight="1" thickBot="1">
      <c r="E30" s="32"/>
    </row>
    <row r="31" spans="3:5" s="46" customFormat="1" ht="23.25" customHeight="1" thickBot="1">
      <c r="C31" s="98" t="s">
        <v>63</v>
      </c>
      <c r="D31" s="99"/>
      <c r="E31" s="100"/>
    </row>
    <row r="32" spans="3:5" s="46" customFormat="1" ht="12" customHeight="1" thickBot="1">
      <c r="C32" s="34" t="s">
        <v>56</v>
      </c>
      <c r="D32" s="34" t="s">
        <v>57</v>
      </c>
      <c r="E32" s="35" t="s">
        <v>58</v>
      </c>
    </row>
    <row r="33" spans="3:5" s="46" customFormat="1" ht="12" customHeight="1" thickBot="1">
      <c r="C33" s="79" t="s">
        <v>64</v>
      </c>
      <c r="D33" s="43"/>
      <c r="E33" s="45"/>
    </row>
    <row r="34" spans="3:5" s="60" customFormat="1" ht="12" customHeight="1" thickBot="1">
      <c r="C34" s="82"/>
      <c r="D34" s="43"/>
      <c r="E34" s="45"/>
    </row>
    <row r="35" spans="3:5" s="46" customFormat="1" ht="12" customHeight="1" thickBot="1">
      <c r="C35" s="80"/>
      <c r="D35" s="48" t="s">
        <v>62</v>
      </c>
      <c r="E35" s="44">
        <f>SUM(E33:E34)</f>
        <v>0</v>
      </c>
    </row>
    <row r="36" spans="3:5" s="46" customFormat="1" ht="12" customHeight="1" thickBot="1">
      <c r="C36" s="79" t="s">
        <v>74</v>
      </c>
      <c r="D36" s="43" t="s">
        <v>75</v>
      </c>
      <c r="E36" s="45">
        <v>71591.039999999994</v>
      </c>
    </row>
    <row r="37" spans="3:5" s="64" customFormat="1" ht="12" customHeight="1" thickBot="1">
      <c r="C37" s="82"/>
      <c r="D37" s="43"/>
      <c r="E37" s="45"/>
    </row>
    <row r="38" spans="3:5" s="46" customFormat="1" ht="12" customHeight="1" thickBot="1">
      <c r="C38" s="80"/>
      <c r="D38" s="48" t="s">
        <v>62</v>
      </c>
      <c r="E38" s="44">
        <f>SUM(E36:E37)</f>
        <v>71591.039999999994</v>
      </c>
    </row>
    <row r="39" spans="3:5" s="46" customFormat="1" ht="12" customHeight="1" thickBot="1">
      <c r="C39" s="79" t="s">
        <v>68</v>
      </c>
      <c r="D39" s="43" t="s">
        <v>76</v>
      </c>
      <c r="E39" s="45">
        <v>79498.759999999995</v>
      </c>
    </row>
    <row r="40" spans="3:5" s="46" customFormat="1" ht="12" customHeight="1" thickBot="1">
      <c r="C40" s="80"/>
      <c r="D40" s="48" t="s">
        <v>62</v>
      </c>
      <c r="E40" s="44">
        <f>SUM(E39:E39)</f>
        <v>79498.759999999995</v>
      </c>
    </row>
    <row r="41" spans="3:5" s="61" customFormat="1" ht="12" customHeight="1" thickBot="1">
      <c r="C41" s="79" t="s">
        <v>71</v>
      </c>
      <c r="D41" s="62"/>
      <c r="E41" s="45"/>
    </row>
    <row r="42" spans="3:5" s="61" customFormat="1" ht="12" customHeight="1" thickBot="1">
      <c r="C42" s="82"/>
      <c r="D42" s="43"/>
      <c r="E42" s="45"/>
    </row>
    <row r="43" spans="3:5" s="61" customFormat="1" ht="12" customHeight="1" thickBot="1">
      <c r="C43" s="80"/>
      <c r="D43" s="48" t="s">
        <v>62</v>
      </c>
      <c r="E43" s="44">
        <f>SUM(E41:E42)</f>
        <v>0</v>
      </c>
    </row>
    <row r="44" spans="3:5" s="46" customFormat="1" ht="13.5" customHeight="1" thickBot="1">
      <c r="C44" s="85" t="s">
        <v>65</v>
      </c>
      <c r="D44" s="86"/>
      <c r="E44" s="49">
        <f>E35+E38+E40+E43</f>
        <v>151089.79999999999</v>
      </c>
    </row>
    <row r="45" spans="3:5" ht="15" customHeight="1" thickBot="1"/>
    <row r="46" spans="3:5" s="36" customFormat="1" ht="13.5" hidden="1" customHeight="1" thickBot="1">
      <c r="C46" s="93"/>
      <c r="D46" s="94"/>
      <c r="E46" s="95"/>
    </row>
    <row r="47" spans="3:5" s="33" customFormat="1" ht="13.5" thickBot="1">
      <c r="C47" s="77" t="s">
        <v>62</v>
      </c>
      <c r="D47" s="78"/>
      <c r="E47" s="50">
        <f>E27+E44</f>
        <v>474704.35999999993</v>
      </c>
    </row>
    <row r="48" spans="3:5" s="33" customFormat="1" ht="12" customHeight="1">
      <c r="C48"/>
      <c r="D48"/>
      <c r="E48" s="32"/>
    </row>
    <row r="49" spans="3:5" s="33" customFormat="1" ht="12" customHeight="1">
      <c r="C49"/>
      <c r="D49"/>
      <c r="E49" s="32"/>
    </row>
    <row r="50" spans="3:5" ht="12" customHeight="1"/>
  </sheetData>
  <mergeCells count="18">
    <mergeCell ref="C5:E5"/>
    <mergeCell ref="C6:E6"/>
    <mergeCell ref="C46:E46"/>
    <mergeCell ref="C18:D18"/>
    <mergeCell ref="C33:C35"/>
    <mergeCell ref="C36:C38"/>
    <mergeCell ref="C39:C40"/>
    <mergeCell ref="C44:D44"/>
    <mergeCell ref="C31:E31"/>
    <mergeCell ref="C7:C15"/>
    <mergeCell ref="C16:D16"/>
    <mergeCell ref="C47:D47"/>
    <mergeCell ref="C22:C26"/>
    <mergeCell ref="C27:D27"/>
    <mergeCell ref="C19:C20"/>
    <mergeCell ref="C17:D17"/>
    <mergeCell ref="C21:D21"/>
    <mergeCell ref="C41:C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2020-07-21T08:00:12Z</dcterms:modified>
</cp:coreProperties>
</file>