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33" i="4"/>
  <c r="E22" i="4" l="1"/>
  <c r="E38" i="4" l="1"/>
  <c r="E42" i="4" s="1"/>
  <c r="C37" i="1" l="1"/>
  <c r="E19" i="4" l="1"/>
  <c r="E24" i="4" l="1"/>
  <c r="E25" i="4" s="1"/>
  <c r="E45" i="4" s="1"/>
  <c r="D37" i="1" l="1"/>
  <c r="C38" i="1" s="1"/>
</calcChain>
</file>

<file path=xl/sharedStrings.xml><?xml version="1.0" encoding="utf-8"?>
<sst xmlns="http://schemas.openxmlformats.org/spreadsheetml/2006/main" count="96" uniqueCount="89">
  <si>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</si>
  <si>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</si>
  <si>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</si>
  <si>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</si>
  <si>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</si>
  <si>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</si>
  <si>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</si>
  <si>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</si>
  <si>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</si>
  <si>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</si>
  <si>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</si>
  <si>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</si>
  <si>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</si>
  <si>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</si>
  <si>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</si>
  <si>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</si>
  <si>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</si>
  <si>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</si>
  <si>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</si>
  <si>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</si>
  <si>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</si>
  <si>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</si>
  <si>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</si>
  <si>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</si>
  <si>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</si>
  <si>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</si>
  <si>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</si>
  <si>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</si>
  <si>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</si>
  <si>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</si>
  <si>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</si>
  <si>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</si>
  <si>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</si>
  <si>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</si>
  <si>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</si>
  <si>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</si>
  <si>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</si>
  <si>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</si>
  <si>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</si>
  <si>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</si>
  <si>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</si>
  <si>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</si>
  <si>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</si>
  <si>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</si>
  <si>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</si>
  <si>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</si>
  <si>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</si>
  <si>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</si>
  <si>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</si>
  <si>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</si>
  <si>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</si>
  <si>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</si>
  <si>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</si>
  <si>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</si>
  <si>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</si>
  <si>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</si>
  <si>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</si>
  <si>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</si>
  <si>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</si>
  <si>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</si>
  <si>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</si>
  <si>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</si>
  <si>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</si>
  <si>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</si>
  <si>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</si>
  <si>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</si>
  <si>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</si>
  <si>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</si>
  <si>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</si>
  <si>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</si>
  <si>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</si>
  <si>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</si>
  <si>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</si>
  <si>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Reagensi</t>
  </si>
  <si>
    <t>Стање средстава на рачуну на дан 18.06.2020.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</si>
  <si>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18.06.2020. </t>
    </r>
    <r>
      <rPr>
        <sz val="9"/>
        <rFont val="Verdana CE"/>
        <family val="2"/>
        <charset val="238"/>
      </rPr>
      <t xml:space="preserve">godine
</t>
    </r>
  </si>
  <si>
    <t>Energenti</t>
  </si>
  <si>
    <t>Nis gazprom neft Novi Sad</t>
  </si>
  <si>
    <t>Sava osiguranje Beograd</t>
  </si>
  <si>
    <t>Gataric group Zemun</t>
  </si>
  <si>
    <t>Inko national doo Vrbas</t>
  </si>
  <si>
    <t>Remondis medison Zrenjanin</t>
  </si>
  <si>
    <t>SBB Solutions Beograd</t>
  </si>
  <si>
    <t>Telekom Srbija mts Beograd</t>
  </si>
  <si>
    <t>Telenor Beograd</t>
  </si>
  <si>
    <t>Kremen doo Novi Sad</t>
  </si>
  <si>
    <t>Informatika Novi Sad</t>
  </si>
  <si>
    <t>Limpro szr Novi Sad</t>
  </si>
  <si>
    <t>Central str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</si>
</sst>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6" t="s">
        <v>0</v>
      </c>
      <c r="C2" s="66"/>
      <c r="D2" s="66"/>
      <c r="E2" s="3"/>
      <c r="F2" s="3"/>
    </row>
    <row r="3" spans="1:8" ht="12.75" customHeight="1">
      <c r="B3" s="67" t="s">
        <v>74</v>
      </c>
      <c r="C3" s="68"/>
      <c r="D3" s="68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9" t="s">
        <v>3</v>
      </c>
      <c r="B8" s="69"/>
      <c r="C8" s="1"/>
    </row>
    <row r="9" spans="1:8" ht="15">
      <c r="A9" s="69"/>
      <c r="B9" s="69"/>
      <c r="C9" s="1"/>
    </row>
    <row r="10" spans="1:8" ht="15" customHeight="1" thickBot="1">
      <c r="A10" s="10"/>
      <c r="E10" s="10"/>
    </row>
    <row r="11" spans="1:8" ht="15" customHeight="1">
      <c r="A11" s="71" t="s">
        <v>5</v>
      </c>
      <c r="B11" s="70" t="s">
        <v>6</v>
      </c>
      <c r="C11" s="70" t="s">
        <v>7</v>
      </c>
      <c r="D11" s="70"/>
      <c r="E11" s="64"/>
    </row>
    <row r="12" spans="1:8" ht="13.5" thickBot="1">
      <c r="A12" s="72"/>
      <c r="B12" s="73"/>
      <c r="C12" s="12" t="s">
        <v>8</v>
      </c>
      <c r="D12" s="11" t="s">
        <v>9</v>
      </c>
      <c r="E12" s="65"/>
    </row>
    <row r="13" spans="1:8" ht="15.95" customHeight="1" thickBot="1">
      <c r="A13" s="9"/>
      <c r="B13" s="23" t="s">
        <v>42</v>
      </c>
      <c r="C13" s="19">
        <v>1594296.91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33988.15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>
        <v>15362.4</v>
      </c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>
        <v>5993.85</v>
      </c>
      <c r="E29" s="5"/>
    </row>
    <row r="30" spans="1:9" ht="15.95" customHeight="1">
      <c r="A30" s="20" t="s">
        <v>34</v>
      </c>
      <c r="B30" s="8" t="s">
        <v>21</v>
      </c>
      <c r="C30" s="17"/>
      <c r="D30" s="27">
        <v>252353.45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315279.07</v>
      </c>
      <c r="D37" s="29">
        <f>SUM(D13:D36)</f>
        <v>292335.45</v>
      </c>
      <c r="E37" s="9"/>
    </row>
    <row r="38" spans="1:7" ht="15.95" customHeight="1" thickBot="1">
      <c r="A38" s="16"/>
      <c r="B38" s="22" t="s">
        <v>26</v>
      </c>
      <c r="C38" s="19">
        <f>SUM(C13:C36)-D37</f>
        <v>1617240.5299999998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E17" sqref="E1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4" t="s">
        <v>55</v>
      </c>
      <c r="D5" s="75"/>
      <c r="E5" s="76"/>
    </row>
    <row r="6" spans="3:5" ht="30" customHeight="1" thickBot="1">
      <c r="C6" s="77" t="s">
        <v>75</v>
      </c>
      <c r="D6" s="78"/>
      <c r="E6" s="79"/>
    </row>
    <row r="7" spans="3:5" ht="12" customHeight="1" thickBot="1">
      <c r="C7" s="85" t="s">
        <v>64</v>
      </c>
      <c r="D7" s="43" t="s">
        <v>78</v>
      </c>
      <c r="E7" s="45">
        <v>28918.880000000001</v>
      </c>
    </row>
    <row r="8" spans="3:5" s="63" customFormat="1" ht="12" customHeight="1" thickBot="1">
      <c r="C8" s="86"/>
      <c r="D8" s="57" t="s">
        <v>79</v>
      </c>
      <c r="E8" s="45">
        <v>8379.6</v>
      </c>
    </row>
    <row r="9" spans="3:5" s="63" customFormat="1" ht="12" customHeight="1" thickBot="1">
      <c r="C9" s="86"/>
      <c r="D9" s="57" t="s">
        <v>80</v>
      </c>
      <c r="E9" s="45">
        <v>14914.8</v>
      </c>
    </row>
    <row r="10" spans="3:5" s="63" customFormat="1" ht="12" customHeight="1" thickBot="1">
      <c r="C10" s="86"/>
      <c r="D10" s="57" t="s">
        <v>81</v>
      </c>
      <c r="E10" s="45">
        <v>7200</v>
      </c>
    </row>
    <row r="11" spans="3:5" s="63" customFormat="1" ht="12" customHeight="1" thickBot="1">
      <c r="C11" s="86"/>
      <c r="D11" s="57" t="s">
        <v>82</v>
      </c>
      <c r="E11" s="45">
        <v>3420</v>
      </c>
    </row>
    <row r="12" spans="3:5" s="63" customFormat="1" ht="12" customHeight="1" thickBot="1">
      <c r="C12" s="86"/>
      <c r="D12" s="57" t="s">
        <v>83</v>
      </c>
      <c r="E12" s="45">
        <v>13689.18</v>
      </c>
    </row>
    <row r="13" spans="3:5" s="63" customFormat="1" ht="12" customHeight="1" thickBot="1">
      <c r="C13" s="86"/>
      <c r="D13" s="57" t="s">
        <v>84</v>
      </c>
      <c r="E13" s="45">
        <v>20094.990000000002</v>
      </c>
    </row>
    <row r="14" spans="3:5" s="63" customFormat="1" ht="12" customHeight="1" thickBot="1">
      <c r="C14" s="86"/>
      <c r="D14" s="57" t="s">
        <v>85</v>
      </c>
      <c r="E14" s="45">
        <v>4140</v>
      </c>
    </row>
    <row r="15" spans="3:5" s="63" customFormat="1" ht="12" customHeight="1" thickBot="1">
      <c r="C15" s="86"/>
      <c r="D15" s="57" t="s">
        <v>86</v>
      </c>
      <c r="E15" s="45">
        <v>3656</v>
      </c>
    </row>
    <row r="16" spans="3:5" s="63" customFormat="1" ht="12" customHeight="1" thickBot="1">
      <c r="C16" s="86"/>
      <c r="D16" s="57" t="s">
        <v>88</v>
      </c>
      <c r="E16" s="45">
        <v>3340</v>
      </c>
    </row>
    <row r="17" spans="3:5" s="58" customFormat="1" ht="12" customHeight="1" thickBot="1">
      <c r="C17" s="86"/>
      <c r="D17" s="57" t="s">
        <v>87</v>
      </c>
      <c r="E17" s="45">
        <v>144600</v>
      </c>
    </row>
    <row r="18" spans="3:5" s="56" customFormat="1" ht="12" customHeight="1" thickBot="1">
      <c r="C18" s="96" t="s">
        <v>65</v>
      </c>
      <c r="D18" s="97"/>
      <c r="E18" s="45"/>
    </row>
    <row r="19" spans="3:5" s="42" customFormat="1" ht="12" customHeight="1" thickBot="1">
      <c r="C19" s="83" t="s">
        <v>62</v>
      </c>
      <c r="D19" s="84"/>
      <c r="E19" s="44">
        <f>SUM(E7:E18)</f>
        <v>252353.45</v>
      </c>
    </row>
    <row r="20" spans="3:5" s="55" customFormat="1" ht="12" customHeight="1" thickBot="1">
      <c r="C20" s="85" t="s">
        <v>76</v>
      </c>
      <c r="D20" s="43" t="s">
        <v>77</v>
      </c>
      <c r="E20" s="45">
        <v>5993.85</v>
      </c>
    </row>
    <row r="21" spans="3:5" s="59" customFormat="1" ht="12" customHeight="1" thickBot="1">
      <c r="C21" s="86"/>
      <c r="D21" s="43"/>
      <c r="E21" s="45"/>
    </row>
    <row r="22" spans="3:5" s="47" customFormat="1" ht="12" customHeight="1" thickBot="1">
      <c r="C22" s="88" t="s">
        <v>62</v>
      </c>
      <c r="D22" s="89"/>
      <c r="E22" s="44">
        <f>SUM(E20:E21)</f>
        <v>5993.85</v>
      </c>
    </row>
    <row r="23" spans="3:5" s="47" customFormat="1" ht="12.75" customHeight="1" thickBot="1">
      <c r="C23" s="85" t="s">
        <v>70</v>
      </c>
      <c r="D23" s="57"/>
      <c r="E23" s="45"/>
    </row>
    <row r="24" spans="3:5" s="47" customFormat="1" ht="12" customHeight="1" thickBot="1">
      <c r="C24" s="87"/>
      <c r="D24" s="48" t="s">
        <v>62</v>
      </c>
      <c r="E24" s="44">
        <f>SUM(E23:E23)</f>
        <v>0</v>
      </c>
    </row>
    <row r="25" spans="3:5" s="47" customFormat="1" ht="12" customHeight="1" thickBot="1">
      <c r="C25" s="95"/>
      <c r="D25" s="95"/>
      <c r="E25" s="54">
        <f>E19+E22+E24</f>
        <v>258347.30000000002</v>
      </c>
    </row>
    <row r="26" spans="3:5" s="47" customFormat="1" ht="12" customHeight="1">
      <c r="C26" s="51"/>
      <c r="D26" s="52"/>
      <c r="E26" s="53"/>
    </row>
    <row r="27" spans="3:5" s="47" customFormat="1" ht="11.25" customHeight="1" thickBot="1">
      <c r="C27" s="51"/>
      <c r="D27" s="52"/>
      <c r="E27" s="53"/>
    </row>
    <row r="28" spans="3:5" s="41" customFormat="1" ht="12" hidden="1" customHeight="1" thickBot="1">
      <c r="E28" s="32"/>
    </row>
    <row r="29" spans="3:5" s="46" customFormat="1" ht="23.25" customHeight="1" thickBot="1">
      <c r="C29" s="90" t="s">
        <v>63</v>
      </c>
      <c r="D29" s="91"/>
      <c r="E29" s="92"/>
    </row>
    <row r="30" spans="3:5" s="46" customFormat="1" ht="12" customHeight="1" thickBot="1">
      <c r="C30" s="34" t="s">
        <v>56</v>
      </c>
      <c r="D30" s="34" t="s">
        <v>57</v>
      </c>
      <c r="E30" s="35" t="s">
        <v>58</v>
      </c>
    </row>
    <row r="31" spans="3:5" s="46" customFormat="1" ht="12" customHeight="1" thickBot="1">
      <c r="C31" s="85" t="s">
        <v>66</v>
      </c>
      <c r="D31" s="43"/>
      <c r="E31" s="45"/>
    </row>
    <row r="32" spans="3:5" s="60" customFormat="1" ht="12" customHeight="1" thickBot="1">
      <c r="C32" s="86"/>
      <c r="D32" s="43"/>
      <c r="E32" s="45"/>
    </row>
    <row r="33" spans="3:5" s="46" customFormat="1" ht="12" customHeight="1" thickBot="1">
      <c r="C33" s="87"/>
      <c r="D33" s="48" t="s">
        <v>62</v>
      </c>
      <c r="E33" s="44">
        <f>SUM(E31:E32)</f>
        <v>0</v>
      </c>
    </row>
    <row r="34" spans="3:5" s="46" customFormat="1" ht="12" customHeight="1" thickBot="1">
      <c r="C34" s="85" t="s">
        <v>71</v>
      </c>
      <c r="D34" s="43"/>
      <c r="E34" s="45"/>
    </row>
    <row r="35" spans="3:5" s="60" customFormat="1" ht="12" customHeight="1" thickBot="1">
      <c r="C35" s="86"/>
      <c r="D35" s="43"/>
      <c r="E35" s="45"/>
    </row>
    <row r="36" spans="3:5" s="46" customFormat="1" ht="12" customHeight="1" thickBot="1">
      <c r="C36" s="87"/>
      <c r="D36" s="48" t="s">
        <v>62</v>
      </c>
      <c r="E36" s="44">
        <f>SUM(E34:E35)</f>
        <v>0</v>
      </c>
    </row>
    <row r="37" spans="3:5" s="46" customFormat="1" ht="12" customHeight="1" thickBot="1">
      <c r="C37" s="85" t="s">
        <v>72</v>
      </c>
      <c r="D37" s="43"/>
      <c r="E37" s="45"/>
    </row>
    <row r="38" spans="3:5" s="46" customFormat="1" ht="12" customHeight="1" thickBot="1">
      <c r="C38" s="87"/>
      <c r="D38" s="48" t="s">
        <v>62</v>
      </c>
      <c r="E38" s="44">
        <f>SUM(E37:E37)</f>
        <v>0</v>
      </c>
    </row>
    <row r="39" spans="3:5" s="61" customFormat="1" ht="12" customHeight="1" thickBot="1">
      <c r="C39" s="85" t="s">
        <v>73</v>
      </c>
      <c r="D39" s="62"/>
      <c r="E39" s="45"/>
    </row>
    <row r="40" spans="3:5" s="61" customFormat="1" ht="12" customHeight="1" thickBot="1">
      <c r="C40" s="86"/>
      <c r="D40" s="43"/>
      <c r="E40" s="45"/>
    </row>
    <row r="41" spans="3:5" s="61" customFormat="1" ht="12" customHeight="1" thickBot="1">
      <c r="C41" s="87"/>
      <c r="D41" s="48" t="s">
        <v>62</v>
      </c>
      <c r="E41" s="44">
        <f>SUM(E39:E40)</f>
        <v>0</v>
      </c>
    </row>
    <row r="42" spans="3:5" s="46" customFormat="1" ht="13.5" customHeight="1" thickBot="1">
      <c r="C42" s="88" t="s">
        <v>67</v>
      </c>
      <c r="D42" s="89"/>
      <c r="E42" s="49">
        <f>E33+E36+E38+E41</f>
        <v>0</v>
      </c>
    </row>
    <row r="43" spans="3:5" ht="15" customHeight="1" thickBot="1"/>
    <row r="44" spans="3:5" s="36" customFormat="1" ht="13.5" hidden="1" customHeight="1" thickBot="1">
      <c r="C44" s="80"/>
      <c r="D44" s="81"/>
      <c r="E44" s="82"/>
    </row>
    <row r="45" spans="3:5" s="33" customFormat="1" ht="13.5" thickBot="1">
      <c r="C45" s="93" t="s">
        <v>62</v>
      </c>
      <c r="D45" s="94"/>
      <c r="E45" s="50">
        <f>E25+E42</f>
        <v>258347.30000000002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7">
    <mergeCell ref="C45:D45"/>
    <mergeCell ref="C23:C24"/>
    <mergeCell ref="C25:D25"/>
    <mergeCell ref="C20:C21"/>
    <mergeCell ref="C18:D18"/>
    <mergeCell ref="C22:D22"/>
    <mergeCell ref="C39:C41"/>
    <mergeCell ref="C5:E5"/>
    <mergeCell ref="C6:E6"/>
    <mergeCell ref="C44:E44"/>
    <mergeCell ref="C19:D19"/>
    <mergeCell ref="C31:C33"/>
    <mergeCell ref="C34:C36"/>
    <mergeCell ref="C37:C38"/>
    <mergeCell ref="C42:D42"/>
    <mergeCell ref="C29:E29"/>
    <mergeCell ref="C7:C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2020-06-19T06:50:41Z</dcterms:modified>
</cp:coreProperties>
</file>