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7" i="4" l="1"/>
  <c r="E30" i="4"/>
  <c r="E16" i="4" l="1"/>
  <c r="E32" i="4" l="1"/>
  <c r="C37" i="1" l="1"/>
  <c r="E33" i="4" l="1"/>
  <c r="E13" i="4"/>
  <c r="E18" i="4" l="1"/>
  <c r="E19" i="4" s="1"/>
  <c r="D37" i="1" l="1"/>
  <c r="C38" i="1" s="1"/>
  <c r="E36" i="4" l="1"/>
</calcChain>
</file>

<file path=xl/sharedStrings.xml><?xml version="1.0" encoding="utf-8"?>
<sst xmlns="http://schemas.openxmlformats.org/spreadsheetml/2006/main" count="92" uniqueCount="86">
  <si>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</si>
  <si>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</si>
  <si>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</si>
  <si>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</si>
  <si>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</si>
  <si>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</si>
  <si>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</si>
  <si>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</si>
  <si>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</si>
  <si>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</si>
  <si>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</si>
  <si>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</si>
  <si>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</si>
  <si>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</si>
  <si>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</si>
  <si>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</si>
  <si>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</si>
  <si>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</si>
  <si>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</si>
  <si>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</si>
  <si>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</si>
  <si>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</si>
  <si>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</si>
  <si>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</si>
  <si>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</si>
  <si>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</si>
  <si>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</si>
  <si>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</si>
  <si>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</si>
  <si>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</si>
  <si>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</si>
  <si>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</si>
  <si>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</si>
  <si>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</si>
  <si>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</si>
  <si>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</si>
  <si>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</si>
  <si>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</si>
  <si>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</si>
  <si>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</si>
  <si>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</si>
  <si>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</si>
  <si>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</si>
  <si>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</si>
  <si>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</si>
  <si>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</si>
  <si>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</si>
  <si>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</si>
  <si>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</si>
  <si>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</si>
  <si>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</si>
  <si>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</si>
  <si>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</si>
  <si>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</si>
  <si>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</si>
  <si>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</si>
  <si>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</si>
  <si>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</si>
  <si>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</si>
  <si>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</si>
  <si>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</si>
  <si>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</si>
  <si>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</si>
  <si>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</si>
  <si>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</si>
  <si>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</si>
  <si>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</si>
  <si>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</si>
  <si>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Lekovi sa C liste Lekova</t>
  </si>
  <si>
    <t>XI</t>
  </si>
  <si>
    <t xml:space="preserve">IX 1 </t>
  </si>
  <si>
    <t>Ishrana bolesnika</t>
  </si>
  <si>
    <t xml:space="preserve">Regensi </t>
  </si>
  <si>
    <t>Euromedicina doo Novi Sad</t>
  </si>
  <si>
    <t>Labteh doo Beograd</t>
  </si>
  <si>
    <t>Phoenix Pharma doo Beograd</t>
  </si>
  <si>
    <t>Vega doo Valjevo</t>
  </si>
  <si>
    <t>KCV Novi Sad</t>
  </si>
  <si>
    <t>Energenti</t>
  </si>
  <si>
    <t>JKP Novosadska toplana Novi Sad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</si>
  <si>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15.05.2020.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</si>
  <si>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15.05.2020. године</t>
  </si>
  <si>
    <t>JP Pošte Srbije Beograd</t>
  </si>
  <si>
    <t>Izostaklo doo Futog</t>
  </si>
  <si>
    <t>SBB Solutions Beograd</t>
  </si>
  <si>
    <t>Telekom Srbija ad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</si>
</sst>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D26" sqref="D2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4" t="s">
        <v>0</v>
      </c>
      <c r="C2" s="64"/>
      <c r="D2" s="64"/>
      <c r="E2" s="3"/>
      <c r="F2" s="3"/>
    </row>
    <row r="3" spans="1:8" ht="12.75" customHeight="1">
      <c r="B3" s="65" t="s">
        <v>81</v>
      </c>
      <c r="C3" s="66"/>
      <c r="D3" s="66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7" t="s">
        <v>3</v>
      </c>
      <c r="B8" s="67"/>
      <c r="C8" s="1"/>
    </row>
    <row r="9" spans="1:8" ht="15">
      <c r="A9" s="67"/>
      <c r="B9" s="67"/>
      <c r="C9" s="1"/>
    </row>
    <row r="10" spans="1:8" ht="15" customHeight="1" thickBot="1">
      <c r="A10" s="10"/>
      <c r="E10" s="10"/>
    </row>
    <row r="11" spans="1:8" ht="15" customHeight="1">
      <c r="A11" s="69" t="s">
        <v>5</v>
      </c>
      <c r="B11" s="68" t="s">
        <v>6</v>
      </c>
      <c r="C11" s="68" t="s">
        <v>7</v>
      </c>
      <c r="D11" s="68"/>
      <c r="E11" s="62"/>
    </row>
    <row r="12" spans="1:8" ht="13.5" thickBot="1">
      <c r="A12" s="70"/>
      <c r="B12" s="71"/>
      <c r="C12" s="12" t="s">
        <v>8</v>
      </c>
      <c r="D12" s="11" t="s">
        <v>9</v>
      </c>
      <c r="E12" s="63"/>
    </row>
    <row r="13" spans="1:8" ht="15.95" customHeight="1" thickBot="1">
      <c r="A13" s="9"/>
      <c r="B13" s="23" t="s">
        <v>42</v>
      </c>
      <c r="C13" s="19">
        <v>1667651.76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>
        <v>2574.61</v>
      </c>
      <c r="D18" s="17">
        <v>2574.61</v>
      </c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>
        <v>138714.48000000001</v>
      </c>
      <c r="D23" s="27">
        <v>138714.48000000001</v>
      </c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>
        <v>398592.96</v>
      </c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>
        <v>145302.59</v>
      </c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23569.79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70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69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141289.09</v>
      </c>
      <c r="D37" s="29">
        <f>SUM(D13:D36)</f>
        <v>708754.43</v>
      </c>
      <c r="E37" s="9"/>
    </row>
    <row r="38" spans="1:7" ht="15.95" customHeight="1" thickBot="1">
      <c r="A38" s="16"/>
      <c r="B38" s="22" t="s">
        <v>26</v>
      </c>
      <c r="C38" s="19">
        <f>SUM(C13:C36)-D37</f>
        <v>1100186.42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9"/>
  <sheetViews>
    <sheetView tabSelected="1" workbookViewId="0">
      <selection activeCell="I7" sqref="I7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2" t="s">
        <v>55</v>
      </c>
      <c r="D5" s="83"/>
      <c r="E5" s="84"/>
    </row>
    <row r="6" spans="3:5" ht="30" customHeight="1" thickBot="1">
      <c r="C6" s="85" t="s">
        <v>80</v>
      </c>
      <c r="D6" s="86"/>
      <c r="E6" s="87"/>
    </row>
    <row r="7" spans="3:5" ht="12" customHeight="1" thickBot="1">
      <c r="C7" s="74" t="s">
        <v>64</v>
      </c>
      <c r="D7" s="43" t="s">
        <v>82</v>
      </c>
      <c r="E7" s="45">
        <v>10000</v>
      </c>
    </row>
    <row r="8" spans="3:5" s="61" customFormat="1" ht="12" customHeight="1" thickBot="1">
      <c r="C8" s="77"/>
      <c r="D8" s="57" t="s">
        <v>83</v>
      </c>
      <c r="E8" s="45">
        <v>2575.81</v>
      </c>
    </row>
    <row r="9" spans="3:5" s="61" customFormat="1" ht="12" customHeight="1" thickBot="1">
      <c r="C9" s="77"/>
      <c r="D9" s="57" t="s">
        <v>84</v>
      </c>
      <c r="E9" s="45">
        <v>4815</v>
      </c>
    </row>
    <row r="10" spans="3:5" s="60" customFormat="1" ht="12" customHeight="1" thickBot="1">
      <c r="C10" s="77"/>
      <c r="D10" s="57" t="s">
        <v>85</v>
      </c>
      <c r="E10" s="45">
        <v>6178.98</v>
      </c>
    </row>
    <row r="11" spans="3:5" s="58" customFormat="1" ht="12" customHeight="1" thickBot="1">
      <c r="C11" s="77"/>
      <c r="D11" s="57"/>
      <c r="E11" s="45"/>
    </row>
    <row r="12" spans="3:5" s="56" customFormat="1" ht="12" customHeight="1" thickBot="1">
      <c r="C12" s="78" t="s">
        <v>65</v>
      </c>
      <c r="D12" s="79"/>
      <c r="E12" s="45"/>
    </row>
    <row r="13" spans="3:5" s="42" customFormat="1" ht="12" customHeight="1" thickBot="1">
      <c r="C13" s="91" t="s">
        <v>62</v>
      </c>
      <c r="D13" s="92"/>
      <c r="E13" s="44">
        <f>SUM(E7:E12)</f>
        <v>23569.789999999997</v>
      </c>
    </row>
    <row r="14" spans="3:5" s="55" customFormat="1" ht="12" customHeight="1" thickBot="1">
      <c r="C14" s="74" t="s">
        <v>78</v>
      </c>
      <c r="D14" s="43" t="s">
        <v>79</v>
      </c>
      <c r="E14" s="45">
        <v>145302.59</v>
      </c>
    </row>
    <row r="15" spans="3:5" s="59" customFormat="1" ht="12" customHeight="1" thickBot="1">
      <c r="C15" s="77"/>
      <c r="D15" s="43"/>
      <c r="E15" s="45"/>
    </row>
    <row r="16" spans="3:5" s="47" customFormat="1" ht="12" customHeight="1" thickBot="1">
      <c r="C16" s="80" t="s">
        <v>62</v>
      </c>
      <c r="D16" s="81"/>
      <c r="E16" s="44">
        <f>SUM(E14:E15)</f>
        <v>145302.59</v>
      </c>
    </row>
    <row r="17" spans="3:5" s="47" customFormat="1" ht="12.75" customHeight="1" thickBot="1">
      <c r="C17" s="74" t="s">
        <v>71</v>
      </c>
      <c r="D17" s="57" t="s">
        <v>77</v>
      </c>
      <c r="E17" s="45">
        <v>398592.96</v>
      </c>
    </row>
    <row r="18" spans="3:5" s="47" customFormat="1" ht="12" customHeight="1" thickBot="1">
      <c r="C18" s="75"/>
      <c r="D18" s="48" t="s">
        <v>62</v>
      </c>
      <c r="E18" s="44">
        <f>SUM(E17:E17)</f>
        <v>398592.96</v>
      </c>
    </row>
    <row r="19" spans="3:5" s="47" customFormat="1" ht="12" customHeight="1" thickBot="1">
      <c r="C19" s="76"/>
      <c r="D19" s="76"/>
      <c r="E19" s="54">
        <f>E13+E16+E18</f>
        <v>567465.34000000008</v>
      </c>
    </row>
    <row r="20" spans="3:5" s="47" customFormat="1" ht="12" customHeight="1">
      <c r="C20" s="51"/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93" t="s">
        <v>63</v>
      </c>
      <c r="D23" s="94"/>
      <c r="E23" s="95"/>
    </row>
    <row r="24" spans="3:5" s="46" customFormat="1" ht="12" customHeight="1" thickBot="1">
      <c r="C24" s="34" t="s">
        <v>56</v>
      </c>
      <c r="D24" s="34" t="s">
        <v>57</v>
      </c>
      <c r="E24" s="35" t="s">
        <v>58</v>
      </c>
    </row>
    <row r="25" spans="3:5" s="46" customFormat="1" ht="12" customHeight="1" thickBot="1">
      <c r="C25" s="74" t="s">
        <v>66</v>
      </c>
      <c r="D25" s="43" t="s">
        <v>75</v>
      </c>
      <c r="E25" s="45">
        <v>644.16</v>
      </c>
    </row>
    <row r="26" spans="3:5" s="61" customFormat="1" ht="12" customHeight="1" thickBot="1">
      <c r="C26" s="77"/>
      <c r="D26" s="43" t="s">
        <v>76</v>
      </c>
      <c r="E26" s="45">
        <v>1930.45</v>
      </c>
    </row>
    <row r="27" spans="3:5" s="46" customFormat="1" ht="12" customHeight="1" thickBot="1">
      <c r="C27" s="75"/>
      <c r="D27" s="48" t="s">
        <v>62</v>
      </c>
      <c r="E27" s="44">
        <f>SUM(E25:E26)</f>
        <v>2574.61</v>
      </c>
    </row>
    <row r="28" spans="3:5" s="46" customFormat="1" ht="12" customHeight="1" thickBot="1">
      <c r="C28" s="74" t="s">
        <v>72</v>
      </c>
      <c r="D28" s="43" t="s">
        <v>73</v>
      </c>
      <c r="E28" s="45">
        <v>103122.48</v>
      </c>
    </row>
    <row r="29" spans="3:5" s="61" customFormat="1" ht="12" customHeight="1" thickBot="1">
      <c r="C29" s="77"/>
      <c r="D29" s="43" t="s">
        <v>74</v>
      </c>
      <c r="E29" s="45">
        <v>35592</v>
      </c>
    </row>
    <row r="30" spans="3:5" s="46" customFormat="1" ht="12" customHeight="1" thickBot="1">
      <c r="C30" s="75"/>
      <c r="D30" s="48" t="s">
        <v>62</v>
      </c>
      <c r="E30" s="44">
        <f>SUM(E28:E29)</f>
        <v>138714.47999999998</v>
      </c>
    </row>
    <row r="31" spans="3:5" s="46" customFormat="1" ht="12" customHeight="1" thickBot="1">
      <c r="C31" s="74" t="s">
        <v>68</v>
      </c>
      <c r="D31" s="43"/>
      <c r="E31" s="45"/>
    </row>
    <row r="32" spans="3:5" s="46" customFormat="1" ht="12" customHeight="1" thickBot="1">
      <c r="C32" s="75"/>
      <c r="D32" s="48" t="s">
        <v>62</v>
      </c>
      <c r="E32" s="44">
        <f>SUM(E31:E31)</f>
        <v>0</v>
      </c>
    </row>
    <row r="33" spans="3:5" s="46" customFormat="1" ht="13.5" customHeight="1" thickBot="1">
      <c r="C33" s="80" t="s">
        <v>67</v>
      </c>
      <c r="D33" s="81"/>
      <c r="E33" s="49">
        <f>E27+E30+E32</f>
        <v>141289.08999999997</v>
      </c>
    </row>
    <row r="34" spans="3:5" ht="15" customHeight="1" thickBot="1"/>
    <row r="35" spans="3:5" s="36" customFormat="1" ht="13.5" hidden="1" customHeight="1" thickBot="1">
      <c r="C35" s="88"/>
      <c r="D35" s="89"/>
      <c r="E35" s="90"/>
    </row>
    <row r="36" spans="3:5" s="33" customFormat="1" ht="13.5" thickBot="1">
      <c r="C36" s="72" t="s">
        <v>62</v>
      </c>
      <c r="D36" s="73"/>
      <c r="E36" s="50">
        <f>E19+E33</f>
        <v>708754.43</v>
      </c>
    </row>
    <row r="37" spans="3:5" s="33" customFormat="1" ht="12" customHeight="1">
      <c r="C37"/>
      <c r="D37"/>
      <c r="E37" s="32"/>
    </row>
    <row r="38" spans="3:5" s="33" customFormat="1" ht="12" customHeight="1">
      <c r="C38"/>
      <c r="D38"/>
      <c r="E38" s="32"/>
    </row>
    <row r="39" spans="3:5" ht="12" customHeight="1"/>
  </sheetData>
  <mergeCells count="16">
    <mergeCell ref="C5:E5"/>
    <mergeCell ref="C6:E6"/>
    <mergeCell ref="C35:E35"/>
    <mergeCell ref="C13:D13"/>
    <mergeCell ref="C25:C27"/>
    <mergeCell ref="C28:C30"/>
    <mergeCell ref="C31:C32"/>
    <mergeCell ref="C33:D33"/>
    <mergeCell ref="C23:E23"/>
    <mergeCell ref="C7:C11"/>
    <mergeCell ref="C36:D36"/>
    <mergeCell ref="C17:C18"/>
    <mergeCell ref="C19:D19"/>
    <mergeCell ref="C14:C15"/>
    <mergeCell ref="C12:D12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2020-05-18T06:08:23Z</dcterms:modified>
</cp:coreProperties>
</file>