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13" i="4" l="1"/>
  <c r="E25" i="4" l="1"/>
  <c r="E29" i="4" l="1"/>
  <c r="C38" i="1" l="1"/>
  <c r="E23" i="4" l="1"/>
  <c r="E30" i="4" l="1"/>
  <c r="E10" i="4"/>
  <c r="E15" i="4" l="1"/>
  <c r="E16" i="4" s="1"/>
  <c r="D38" i="1" l="1"/>
  <c r="C39" i="1" s="1"/>
  <c r="E33" i="4" l="1"/>
</calcChain>
</file>

<file path=xl/sharedStrings.xml><?xml version="1.0" encoding="utf-8"?>
<sst xmlns="http://schemas.openxmlformats.org/spreadsheetml/2006/main" count="85" uniqueCount="79">
  <si>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</si>
  <si>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</si>
  <si>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</si>
  <si>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</si>
  <si>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</si>
  <si>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</si>
  <si>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</si>
  <si>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</si>
  <si>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</si>
  <si>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</si>
  <si>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</si>
  <si>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</si>
  <si>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</si>
  <si>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</si>
  <si>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Реагенси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</si>
  <si>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</si>
  <si>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</si>
  <si>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</si>
  <si>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</si>
  <si>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</si>
  <si>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</si>
  <si>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</si>
  <si>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</si>
  <si>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</si>
  <si>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</si>
  <si>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</si>
  <si>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</si>
  <si>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</si>
  <si>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</si>
  <si>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</si>
  <si>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</si>
  <si>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</si>
  <si>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</si>
  <si>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</si>
  <si>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</si>
  <si>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</si>
  <si>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</si>
  <si>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</si>
  <si>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</si>
  <si>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</si>
  <si>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</si>
  <si>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</si>
  <si>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</si>
  <si>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 xml:space="preserve">            Цитостатици са листе лекова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</si>
  <si>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</si>
  <si>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</si>
  <si>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</si>
  <si>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</si>
  <si>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</si>
  <si>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</si>
  <si>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</si>
  <si>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</si>
  <si>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 xml:space="preserve">         РО филмови</t>
  </si>
  <si>
    <t>Отпремнине</t>
  </si>
  <si>
    <t>X</t>
  </si>
  <si>
    <t>Specijalna bolnica za reumatske bolesti Novi Sad</t>
  </si>
  <si>
    <t>Namena</t>
  </si>
  <si>
    <t>Dobavljač</t>
  </si>
  <si>
    <t>Iznos</t>
  </si>
  <si>
    <t>Лекови са листе лекова</t>
  </si>
  <si>
    <t xml:space="preserve">            Биолошки лекови са листе РФЗО</t>
  </si>
  <si>
    <t>АП Војводина</t>
  </si>
  <si>
    <t>UKUPNO</t>
  </si>
  <si>
    <t>DIREKTNA PLACANJA</t>
  </si>
  <si>
    <t>Ostali materijalni troskovi</t>
  </si>
  <si>
    <t>Uprava za Trezor</t>
  </si>
  <si>
    <t>Lekovi sa Liste Lekova</t>
  </si>
  <si>
    <t>UKUPNO DIREKTNA PLAĆANJA</t>
  </si>
  <si>
    <t>Lekovi sa C liste Lekova</t>
  </si>
  <si>
    <t>Sanitetski materijal</t>
  </si>
  <si>
    <t>XI</t>
  </si>
  <si>
    <t xml:space="preserve">IX 1 </t>
  </si>
  <si>
    <t>Ishrana bolesnika</t>
  </si>
  <si>
    <t>Citostatici sa B I D liste Lekova</t>
  </si>
  <si>
    <t>Стање средстава на рачуну на дан 08.05.2020. године</t>
  </si>
  <si>
    <t>Fuego doo Novi Sad</t>
  </si>
  <si>
    <t>KCV Novi Sad</t>
  </si>
  <si>
    <t>Phoenix Pharma doo Novi Sad</t>
  </si>
  <si>
    <r>
      <t xml:space="preserve">Specifikacija izvršenih plaćanja iz sredstava prenetih od strane RFZO-a po dobavljačima na dan </t>
    </r>
    <r>
      <rPr>
        <sz val="9"/>
        <color rgb="FFFF0000"/>
        <rFont val="Verdana CE"/>
        <family val="2"/>
        <charset val="238"/>
      </rPr>
      <t xml:space="preserve">08.05.2020.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</si>
</sst>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9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0" fontId="0" fillId="0" borderId="0" xfId="0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/>
    </xf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13" fillId="0" borderId="18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40"/>
  <sheetViews>
    <sheetView tabSelected="1" topLeftCell="A19" workbookViewId="0">
      <selection activeCell="D27" sqref="D27"/>
    </sheetView>
  </sheetViews>
  <sheetFormatPr defaultRowHeight="11.25"/>
  <cols>
    <col min="2" max="2" width="47" customWidth="1"/>
    <col min="3" max="3" width="19" customWidth="1"/>
    <col min="4" max="4" width="21.1640625" customWidth="1"/>
    <col min="5" max="5" width="12.33203125" customWidth="1"/>
    <col min="7" max="7" width="12.6640625" bestFit="1" customWidth="1"/>
    <col min="8" max="8" width="10.1640625" bestFit="1" customWidth="1"/>
    <col min="9" max="9" width="11.6640625" bestFit="1" customWidth="1"/>
  </cols>
  <sheetData>
    <row r="2" spans="1:8" ht="15">
      <c r="A2" s="2"/>
      <c r="B2" s="64" t="s">
        <v>0</v>
      </c>
      <c r="C2" s="64"/>
      <c r="D2" s="64"/>
      <c r="E2" s="3"/>
      <c r="F2" s="3"/>
    </row>
    <row r="3" spans="1:8" ht="12.75" customHeight="1">
      <c r="B3" s="65" t="s">
        <v>74</v>
      </c>
      <c r="C3" s="66"/>
      <c r="D3" s="66"/>
    </row>
    <row r="5" spans="1:8" ht="15">
      <c r="A5" t="s">
        <v>2</v>
      </c>
      <c r="E5" s="1"/>
      <c r="F5" s="1"/>
    </row>
    <row r="6" spans="1:8" ht="15">
      <c r="A6" s="2" t="s">
        <v>4</v>
      </c>
      <c r="B6" s="1"/>
      <c r="C6" s="1"/>
      <c r="D6" s="1"/>
      <c r="E6" s="1"/>
      <c r="F6" s="1"/>
    </row>
    <row r="7" spans="1:8" ht="15" customHeight="1">
      <c r="A7" t="s">
        <v>1</v>
      </c>
      <c r="B7" s="4" t="s">
        <v>41</v>
      </c>
      <c r="C7" s="4"/>
      <c r="D7" s="3"/>
    </row>
    <row r="8" spans="1:8" ht="15">
      <c r="A8" s="67" t="s">
        <v>3</v>
      </c>
      <c r="B8" s="67"/>
      <c r="C8" s="1"/>
    </row>
    <row r="9" spans="1:8" ht="15">
      <c r="A9" s="67"/>
      <c r="B9" s="67"/>
      <c r="C9" s="1"/>
    </row>
    <row r="10" spans="1:8" ht="15">
      <c r="A10" s="67"/>
      <c r="B10" s="67"/>
      <c r="C10" s="4"/>
    </row>
    <row r="11" spans="1:8" ht="15" customHeight="1" thickBot="1">
      <c r="A11" s="10"/>
      <c r="E11" s="10"/>
    </row>
    <row r="12" spans="1:8" ht="15" customHeight="1">
      <c r="A12" s="69" t="s">
        <v>5</v>
      </c>
      <c r="B12" s="68" t="s">
        <v>6</v>
      </c>
      <c r="C12" s="68" t="s">
        <v>7</v>
      </c>
      <c r="D12" s="68"/>
      <c r="E12" s="62"/>
    </row>
    <row r="13" spans="1:8" ht="13.5" thickBot="1">
      <c r="A13" s="70"/>
      <c r="B13" s="71"/>
      <c r="C13" s="12" t="s">
        <v>8</v>
      </c>
      <c r="D13" s="11" t="s">
        <v>9</v>
      </c>
      <c r="E13" s="63"/>
    </row>
    <row r="14" spans="1:8" ht="15.95" customHeight="1" thickBot="1">
      <c r="A14" s="9"/>
      <c r="B14" s="23" t="s">
        <v>42</v>
      </c>
      <c r="C14" s="19">
        <v>2646216.56</v>
      </c>
      <c r="D14" s="29"/>
      <c r="E14" s="13"/>
    </row>
    <row r="15" spans="1:8" ht="15.95" customHeight="1" thickBot="1">
      <c r="A15" s="20" t="s">
        <v>27</v>
      </c>
      <c r="B15" s="6" t="s">
        <v>10</v>
      </c>
      <c r="C15" s="19"/>
      <c r="D15" s="17"/>
      <c r="E15" s="5"/>
      <c r="H15" s="31"/>
    </row>
    <row r="16" spans="1:8" ht="15.95" customHeight="1">
      <c r="A16" s="20" t="s">
        <v>28</v>
      </c>
      <c r="B16" s="6" t="s">
        <v>11</v>
      </c>
      <c r="C16" s="17"/>
      <c r="D16" s="27"/>
      <c r="E16" s="5"/>
    </row>
    <row r="17" spans="1:9" ht="15.95" customHeight="1" thickBot="1">
      <c r="A17" s="20" t="s">
        <v>29</v>
      </c>
      <c r="B17" s="6" t="s">
        <v>44</v>
      </c>
      <c r="C17" s="19"/>
      <c r="D17" s="27"/>
      <c r="E17" s="5"/>
    </row>
    <row r="18" spans="1:9" ht="15.95" customHeight="1">
      <c r="A18" s="20" t="s">
        <v>30</v>
      </c>
      <c r="B18" s="6" t="s">
        <v>12</v>
      </c>
      <c r="C18" s="17"/>
      <c r="D18" s="17"/>
      <c r="E18" s="5"/>
      <c r="I18" s="31"/>
    </row>
    <row r="19" spans="1:9" ht="15.95" customHeight="1">
      <c r="A19" s="24" t="s">
        <v>35</v>
      </c>
      <c r="B19" s="38" t="s">
        <v>59</v>
      </c>
      <c r="C19" s="17"/>
      <c r="D19" s="17"/>
      <c r="E19" s="5"/>
    </row>
    <row r="20" spans="1:9" ht="15.95" customHeight="1">
      <c r="A20" s="25" t="s">
        <v>36</v>
      </c>
      <c r="B20" s="8" t="s">
        <v>43</v>
      </c>
      <c r="C20" s="17"/>
      <c r="D20" s="27"/>
      <c r="E20" s="5"/>
      <c r="G20" s="31"/>
    </row>
    <row r="21" spans="1:9" ht="15.95" customHeight="1">
      <c r="A21" s="25" t="s">
        <v>37</v>
      </c>
      <c r="B21" s="8" t="s">
        <v>60</v>
      </c>
      <c r="C21" s="39">
        <v>790794.62</v>
      </c>
      <c r="D21" s="17">
        <v>790794.62</v>
      </c>
      <c r="E21" s="5"/>
    </row>
    <row r="22" spans="1:9" ht="15.75" customHeight="1">
      <c r="A22" s="20" t="s">
        <v>31</v>
      </c>
      <c r="B22" s="6" t="s">
        <v>13</v>
      </c>
      <c r="C22" s="17"/>
      <c r="D22" s="27"/>
      <c r="E22" s="5"/>
      <c r="H22" s="31"/>
    </row>
    <row r="23" spans="1:9" ht="15.95" customHeight="1">
      <c r="A23" s="25" t="s">
        <v>45</v>
      </c>
      <c r="B23" s="6" t="s">
        <v>52</v>
      </c>
      <c r="C23" s="17"/>
      <c r="D23" s="27"/>
      <c r="E23" s="5"/>
    </row>
    <row r="24" spans="1:9" ht="15.95" customHeight="1">
      <c r="A24" s="25" t="s">
        <v>46</v>
      </c>
      <c r="B24" s="7" t="s">
        <v>14</v>
      </c>
      <c r="C24" s="17"/>
      <c r="D24" s="27"/>
      <c r="E24" s="5"/>
    </row>
    <row r="25" spans="1:9" ht="15.95" customHeight="1">
      <c r="A25" s="25" t="s">
        <v>47</v>
      </c>
      <c r="B25" s="7" t="s">
        <v>15</v>
      </c>
      <c r="C25" s="17"/>
      <c r="D25" s="27"/>
      <c r="E25" s="5"/>
    </row>
    <row r="26" spans="1:9" ht="15.95" customHeight="1">
      <c r="A26" s="20" t="s">
        <v>32</v>
      </c>
      <c r="B26" s="6" t="s">
        <v>16</v>
      </c>
      <c r="C26" s="17"/>
      <c r="D26" s="27">
        <v>787560.28</v>
      </c>
      <c r="E26" s="5"/>
    </row>
    <row r="27" spans="1:9" ht="15.95" customHeight="1">
      <c r="A27" s="20" t="s">
        <v>33</v>
      </c>
      <c r="B27" s="6" t="s">
        <v>17</v>
      </c>
      <c r="C27" s="18"/>
      <c r="D27" s="27"/>
      <c r="E27" s="5"/>
    </row>
    <row r="28" spans="1:9" ht="15.95" customHeight="1">
      <c r="A28" s="25" t="s">
        <v>38</v>
      </c>
      <c r="B28" s="7" t="s">
        <v>18</v>
      </c>
      <c r="C28" s="17"/>
      <c r="D28" s="17"/>
      <c r="E28" s="5"/>
      <c r="I28" s="31"/>
    </row>
    <row r="29" spans="1:9" ht="15.95" customHeight="1">
      <c r="A29" s="25" t="s">
        <v>39</v>
      </c>
      <c r="B29" s="7" t="s">
        <v>19</v>
      </c>
      <c r="C29" s="17"/>
      <c r="D29" s="27"/>
      <c r="E29" s="5"/>
    </row>
    <row r="30" spans="1:9" ht="15.95" customHeight="1">
      <c r="A30" s="25" t="s">
        <v>40</v>
      </c>
      <c r="B30" s="7" t="s">
        <v>20</v>
      </c>
      <c r="C30" s="17"/>
      <c r="D30" s="17"/>
      <c r="E30" s="5"/>
    </row>
    <row r="31" spans="1:9" ht="15.95" customHeight="1">
      <c r="A31" s="20" t="s">
        <v>34</v>
      </c>
      <c r="B31" s="8" t="s">
        <v>21</v>
      </c>
      <c r="C31" s="17"/>
      <c r="D31" s="27">
        <v>56000</v>
      </c>
      <c r="E31" s="5"/>
      <c r="G31" s="30"/>
    </row>
    <row r="32" spans="1:9" ht="15.95" customHeight="1">
      <c r="A32" s="25" t="s">
        <v>48</v>
      </c>
      <c r="B32" s="7" t="s">
        <v>22</v>
      </c>
      <c r="C32" s="17"/>
      <c r="D32" s="17"/>
      <c r="E32" s="5"/>
    </row>
    <row r="33" spans="1:7" ht="15.95" customHeight="1">
      <c r="A33" s="25" t="s">
        <v>49</v>
      </c>
      <c r="B33" s="7" t="s">
        <v>23</v>
      </c>
      <c r="C33" s="17"/>
      <c r="D33" s="27"/>
      <c r="E33" s="5"/>
    </row>
    <row r="34" spans="1:7" ht="15.95" customHeight="1">
      <c r="A34" s="20" t="s">
        <v>50</v>
      </c>
      <c r="B34" s="8" t="s">
        <v>24</v>
      </c>
      <c r="C34" s="17"/>
      <c r="D34" s="17"/>
      <c r="E34" s="40"/>
      <c r="G34" s="30"/>
    </row>
    <row r="35" spans="1:7" s="37" customFormat="1" ht="15.95" customHeight="1">
      <c r="A35" s="25" t="s">
        <v>71</v>
      </c>
      <c r="B35" s="7" t="s">
        <v>61</v>
      </c>
      <c r="C35" s="17"/>
      <c r="D35" s="17"/>
      <c r="E35" s="40"/>
    </row>
    <row r="36" spans="1:7" ht="15.95" customHeight="1">
      <c r="A36" s="20" t="s">
        <v>54</v>
      </c>
      <c r="B36" s="8" t="s">
        <v>51</v>
      </c>
      <c r="C36" s="17"/>
      <c r="D36" s="27"/>
      <c r="E36" s="5"/>
    </row>
    <row r="37" spans="1:7" ht="15.95" customHeight="1" thickBot="1">
      <c r="A37" s="20" t="s">
        <v>70</v>
      </c>
      <c r="B37" s="15" t="s">
        <v>53</v>
      </c>
      <c r="C37" s="19"/>
      <c r="D37" s="28"/>
      <c r="E37" s="16"/>
    </row>
    <row r="38" spans="1:7" ht="15.95" customHeight="1">
      <c r="A38" s="9"/>
      <c r="B38" s="21" t="s">
        <v>25</v>
      </c>
      <c r="C38" s="26">
        <f>SUM(C15:C37)</f>
        <v>790794.62</v>
      </c>
      <c r="D38" s="29">
        <f>SUM(D14:D37)</f>
        <v>1634354.9</v>
      </c>
      <c r="E38" s="9"/>
    </row>
    <row r="39" spans="1:7" ht="15.95" customHeight="1" thickBot="1">
      <c r="A39" s="16"/>
      <c r="B39" s="22" t="s">
        <v>26</v>
      </c>
      <c r="C39" s="19">
        <f>SUM(C14:C37)-D38</f>
        <v>1802656.2800000003</v>
      </c>
      <c r="D39" s="28"/>
      <c r="E39" s="16"/>
    </row>
    <row r="40" spans="1:7">
      <c r="A40" s="14"/>
      <c r="B40" s="14"/>
      <c r="C40" s="14"/>
      <c r="D40" s="14"/>
      <c r="E40" s="14"/>
    </row>
  </sheetData>
  <mergeCells count="9">
    <mergeCell ref="E12:E13"/>
    <mergeCell ref="B2:D2"/>
    <mergeCell ref="B3:D3"/>
    <mergeCell ref="A8:B8"/>
    <mergeCell ref="A9:B9"/>
    <mergeCell ref="A10:B10"/>
    <mergeCell ref="C12:D12"/>
    <mergeCell ref="A12:A13"/>
    <mergeCell ref="B12:B13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E36"/>
  <sheetViews>
    <sheetView workbookViewId="0">
      <selection activeCell="L6" sqref="L6"/>
    </sheetView>
  </sheetViews>
  <sheetFormatPr defaultRowHeight="11.25"/>
  <cols>
    <col min="1" max="1" width="5.33203125" customWidth="1"/>
    <col min="2" max="2" width="3.6640625" customWidth="1"/>
    <col min="3" max="3" width="27.33203125" customWidth="1"/>
    <col min="4" max="4" width="44.83203125" customWidth="1"/>
    <col min="5" max="5" width="28.6640625" style="32" customWidth="1"/>
  </cols>
  <sheetData>
    <row r="4" spans="3:5" ht="8.25" customHeight="1" thickBot="1"/>
    <row r="5" spans="3:5" ht="16.5" customHeight="1">
      <c r="C5" s="82" t="s">
        <v>55</v>
      </c>
      <c r="D5" s="83"/>
      <c r="E5" s="84"/>
    </row>
    <row r="6" spans="3:5" ht="30" customHeight="1" thickBot="1">
      <c r="C6" s="85" t="s">
        <v>78</v>
      </c>
      <c r="D6" s="86"/>
      <c r="E6" s="87"/>
    </row>
    <row r="7" spans="3:5" ht="12" customHeight="1" thickBot="1">
      <c r="C7" s="74" t="s">
        <v>64</v>
      </c>
      <c r="D7" s="43" t="s">
        <v>75</v>
      </c>
      <c r="E7" s="45">
        <v>56000</v>
      </c>
    </row>
    <row r="8" spans="3:5" s="58" customFormat="1" ht="12" customHeight="1" thickBot="1">
      <c r="C8" s="77"/>
      <c r="D8" s="57"/>
      <c r="E8" s="45"/>
    </row>
    <row r="9" spans="3:5" s="56" customFormat="1" ht="12" customHeight="1" thickBot="1">
      <c r="C9" s="78" t="s">
        <v>65</v>
      </c>
      <c r="D9" s="79"/>
      <c r="E9" s="45"/>
    </row>
    <row r="10" spans="3:5" s="42" customFormat="1" ht="12" customHeight="1" thickBot="1">
      <c r="C10" s="91" t="s">
        <v>62</v>
      </c>
      <c r="D10" s="92"/>
      <c r="E10" s="44">
        <f>SUM(E7:E9)</f>
        <v>56000</v>
      </c>
    </row>
    <row r="11" spans="3:5" s="55" customFormat="1" ht="12" customHeight="1" thickBot="1">
      <c r="C11" s="74" t="s">
        <v>69</v>
      </c>
      <c r="D11" s="43"/>
      <c r="E11" s="45"/>
    </row>
    <row r="12" spans="3:5" s="61" customFormat="1" ht="12" customHeight="1" thickBot="1">
      <c r="C12" s="77"/>
      <c r="D12" s="43"/>
      <c r="E12" s="45"/>
    </row>
    <row r="13" spans="3:5" s="47" customFormat="1" ht="12" customHeight="1" thickBot="1">
      <c r="C13" s="80" t="s">
        <v>62</v>
      </c>
      <c r="D13" s="81"/>
      <c r="E13" s="44">
        <f>SUM(E11:E12)</f>
        <v>0</v>
      </c>
    </row>
    <row r="14" spans="3:5" s="47" customFormat="1" ht="12.75" customHeight="1" thickBot="1">
      <c r="C14" s="74" t="s">
        <v>72</v>
      </c>
      <c r="D14" s="57" t="s">
        <v>76</v>
      </c>
      <c r="E14" s="45">
        <v>787560.28</v>
      </c>
    </row>
    <row r="15" spans="3:5" s="47" customFormat="1" ht="12" customHeight="1" thickBot="1">
      <c r="C15" s="75"/>
      <c r="D15" s="48" t="s">
        <v>62</v>
      </c>
      <c r="E15" s="44">
        <f>SUM(E14:E14)</f>
        <v>787560.28</v>
      </c>
    </row>
    <row r="16" spans="3:5" s="47" customFormat="1" ht="12" customHeight="1" thickBot="1">
      <c r="C16" s="76"/>
      <c r="D16" s="76"/>
      <c r="E16" s="54">
        <f>E10+E13+E15</f>
        <v>843560.28</v>
      </c>
    </row>
    <row r="17" spans="3:5" s="47" customFormat="1" ht="12" customHeight="1">
      <c r="C17" s="51"/>
      <c r="D17" s="52"/>
      <c r="E17" s="53"/>
    </row>
    <row r="18" spans="3:5" s="47" customFormat="1" ht="11.25" customHeight="1" thickBot="1">
      <c r="C18" s="51"/>
      <c r="D18" s="52"/>
      <c r="E18" s="53"/>
    </row>
    <row r="19" spans="3:5" s="41" customFormat="1" ht="12" hidden="1" customHeight="1" thickBot="1">
      <c r="E19" s="32"/>
    </row>
    <row r="20" spans="3:5" s="46" customFormat="1" ht="23.25" customHeight="1" thickBot="1">
      <c r="C20" s="93" t="s">
        <v>63</v>
      </c>
      <c r="D20" s="94"/>
      <c r="E20" s="95"/>
    </row>
    <row r="21" spans="3:5" s="46" customFormat="1" ht="12" customHeight="1" thickBot="1">
      <c r="C21" s="34" t="s">
        <v>56</v>
      </c>
      <c r="D21" s="34" t="s">
        <v>57</v>
      </c>
      <c r="E21" s="35" t="s">
        <v>58</v>
      </c>
    </row>
    <row r="22" spans="3:5" s="46" customFormat="1" ht="12" customHeight="1" thickBot="1">
      <c r="C22" s="74" t="s">
        <v>66</v>
      </c>
      <c r="D22" s="43"/>
      <c r="E22" s="45"/>
    </row>
    <row r="23" spans="3:5" s="46" customFormat="1" ht="12" customHeight="1" thickBot="1">
      <c r="C23" s="75"/>
      <c r="D23" s="48" t="s">
        <v>62</v>
      </c>
      <c r="E23" s="44">
        <f>SUM(E22:E22)</f>
        <v>0</v>
      </c>
    </row>
    <row r="24" spans="3:5" s="46" customFormat="1" ht="12" customHeight="1" thickBot="1">
      <c r="C24" s="74" t="s">
        <v>73</v>
      </c>
      <c r="D24" s="43"/>
      <c r="E24" s="45"/>
    </row>
    <row r="25" spans="3:5" s="46" customFormat="1" ht="12" customHeight="1" thickBot="1">
      <c r="C25" s="75"/>
      <c r="D25" s="48" t="s">
        <v>62</v>
      </c>
      <c r="E25" s="44">
        <f>SUM(E24)</f>
        <v>0</v>
      </c>
    </row>
    <row r="26" spans="3:5" s="46" customFormat="1" ht="12" customHeight="1" thickBot="1">
      <c r="C26" s="74" t="s">
        <v>68</v>
      </c>
      <c r="D26" s="43" t="s">
        <v>77</v>
      </c>
      <c r="E26" s="45">
        <v>790794.62</v>
      </c>
    </row>
    <row r="27" spans="3:5" s="60" customFormat="1" ht="12" customHeight="1" thickBot="1">
      <c r="C27" s="77"/>
      <c r="D27" s="43"/>
      <c r="E27" s="45"/>
    </row>
    <row r="28" spans="3:5" s="59" customFormat="1" ht="12" customHeight="1" thickBot="1">
      <c r="C28" s="77"/>
      <c r="D28" s="43"/>
      <c r="E28" s="45"/>
    </row>
    <row r="29" spans="3:5" s="46" customFormat="1" ht="12" customHeight="1" thickBot="1">
      <c r="C29" s="75"/>
      <c r="D29" s="48" t="s">
        <v>62</v>
      </c>
      <c r="E29" s="44">
        <f>SUM(E26:E28)</f>
        <v>790794.62</v>
      </c>
    </row>
    <row r="30" spans="3:5" s="46" customFormat="1" ht="13.5" customHeight="1" thickBot="1">
      <c r="C30" s="80" t="s">
        <v>67</v>
      </c>
      <c r="D30" s="81"/>
      <c r="E30" s="49">
        <f>E23+E25+E29</f>
        <v>790794.62</v>
      </c>
    </row>
    <row r="31" spans="3:5" ht="15" customHeight="1" thickBot="1"/>
    <row r="32" spans="3:5" s="36" customFormat="1" ht="13.5" hidden="1" customHeight="1" thickBot="1">
      <c r="C32" s="88"/>
      <c r="D32" s="89"/>
      <c r="E32" s="90"/>
    </row>
    <row r="33" spans="3:5" s="33" customFormat="1" ht="13.5" thickBot="1">
      <c r="C33" s="72" t="s">
        <v>62</v>
      </c>
      <c r="D33" s="73"/>
      <c r="E33" s="50">
        <f>E16+E30</f>
        <v>1634354.9</v>
      </c>
    </row>
    <row r="34" spans="3:5" s="33" customFormat="1" ht="12" customHeight="1">
      <c r="C34"/>
      <c r="D34"/>
      <c r="E34" s="32"/>
    </row>
    <row r="35" spans="3:5" s="33" customFormat="1" ht="12" customHeight="1">
      <c r="C35"/>
      <c r="D35"/>
      <c r="E35" s="32"/>
    </row>
    <row r="36" spans="3:5" ht="12" customHeight="1"/>
  </sheetData>
  <mergeCells count="16">
    <mergeCell ref="C5:E5"/>
    <mergeCell ref="C6:E6"/>
    <mergeCell ref="C32:E32"/>
    <mergeCell ref="C10:D10"/>
    <mergeCell ref="C22:C23"/>
    <mergeCell ref="C24:C25"/>
    <mergeCell ref="C26:C29"/>
    <mergeCell ref="C30:D30"/>
    <mergeCell ref="C20:E20"/>
    <mergeCell ref="C7:C8"/>
    <mergeCell ref="C33:D33"/>
    <mergeCell ref="C14:C15"/>
    <mergeCell ref="C16:D16"/>
    <mergeCell ref="C11:C12"/>
    <mergeCell ref="C9:D9"/>
    <mergeCell ref="C13:D13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2019-12-18T07:31:50Z</cp:lastPrinted>
  <dcterms:created xsi:type="dcterms:W3CDTF">2013-11-21T07:00:10Z</dcterms:created>
  <dcterms:modified xsi:type="dcterms:W3CDTF">2020-05-11T06:10:54Z</dcterms:modified>
</cp:coreProperties>
</file>