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5" i="4" l="1"/>
  <c r="E27" i="4" l="1"/>
  <c r="E31" i="4" l="1"/>
  <c r="C38" i="1" l="1"/>
  <c r="E25" i="4" l="1"/>
  <c r="E32" i="4" l="1"/>
  <c r="E10" i="4"/>
  <c r="E17" i="4" l="1"/>
  <c r="E18" i="4" s="1"/>
  <c r="D38" i="1" l="1"/>
  <c r="C39" i="1" s="1"/>
  <c r="E35" i="4" l="1"/>
</calcChain>
</file>

<file path=xl/sharedStrings.xml><?xml version="1.0" encoding="utf-8"?>
<sst xmlns="http://schemas.openxmlformats.org/spreadsheetml/2006/main" count="86" uniqueCount="80">
  <si>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</si>
  <si>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</si>
  <si>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</si>
  <si>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</si>
  <si>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</si>
  <si>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</si>
  <si>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</si>
  <si>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</si>
  <si>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</si>
  <si>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</si>
  <si>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</si>
  <si>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</si>
  <si>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</si>
  <si>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</si>
  <si>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</si>
  <si>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</si>
  <si>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</si>
  <si>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</si>
  <si>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</si>
  <si>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</si>
  <si>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</si>
  <si>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</si>
  <si>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</si>
  <si>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</si>
  <si>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</si>
  <si>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</si>
  <si>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</si>
  <si>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</si>
  <si>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</si>
  <si>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</si>
  <si>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</si>
  <si>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</si>
  <si>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</si>
  <si>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</si>
  <si>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</si>
  <si>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</si>
  <si>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</si>
  <si>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</si>
  <si>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</si>
  <si>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</si>
  <si>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</si>
  <si>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</si>
  <si>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</si>
  <si>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</si>
  <si>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</si>
  <si>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</si>
  <si>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</si>
  <si>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</si>
  <si>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</si>
  <si>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</si>
  <si>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</si>
  <si>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</si>
  <si>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</si>
  <si>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</si>
  <si>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</si>
  <si>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</si>
  <si>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</si>
  <si>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</si>
  <si>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</si>
  <si>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</si>
  <si>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</si>
  <si>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</si>
  <si>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</si>
  <si>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</si>
  <si>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</si>
  <si>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</si>
  <si>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</si>
  <si>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</si>
  <si>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</si>
  <si>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</si>
  <si>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</si>
  <si>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</si>
  <si>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Ishrana bolesnika</t>
  </si>
  <si>
    <t>Citostatici sa B I D liste Lekova</t>
  </si>
  <si>
    <t>Стање средстава на рачуну на дан 07.05.2020.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</si>
  <si>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07.05.2020. </t>
    </r>
    <r>
      <rPr>
        <sz val="9"/>
        <rFont val="Verdana CE"/>
        <family val="2"/>
        <charset val="238"/>
      </rPr>
      <t xml:space="preserve">godine
</t>
    </r>
  </si>
  <si>
    <t>Neomedica doo Niš</t>
  </si>
  <si>
    <t>Medicinski depo plus doo Novi Sad</t>
  </si>
  <si>
    <t>Grosis doo Niš</t>
  </si>
  <si>
    <t>Farmalogist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</si>
</sst>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7" workbookViewId="0">
      <selection activeCell="D23" sqref="D2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74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>
      <c r="A10" s="67"/>
      <c r="B10" s="67"/>
      <c r="C10" s="4"/>
    </row>
    <row r="11" spans="1:8" ht="15" customHeight="1" thickBot="1">
      <c r="A11" s="10"/>
      <c r="E11" s="10"/>
    </row>
    <row r="12" spans="1:8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8" ht="13.5" thickBot="1">
      <c r="A13" s="70"/>
      <c r="B13" s="71"/>
      <c r="C13" s="12" t="s">
        <v>8</v>
      </c>
      <c r="D13" s="11" t="s">
        <v>9</v>
      </c>
      <c r="E13" s="63"/>
    </row>
    <row r="14" spans="1:8" ht="15.95" customHeight="1" thickBot="1">
      <c r="A14" s="9"/>
      <c r="B14" s="23" t="s">
        <v>42</v>
      </c>
      <c r="C14" s="19">
        <v>2646216.56</v>
      </c>
      <c r="D14" s="29"/>
      <c r="E14" s="13"/>
    </row>
    <row r="15" spans="1:8" ht="15.95" customHeight="1" thickBot="1">
      <c r="A15" s="20" t="s">
        <v>27</v>
      </c>
      <c r="B15" s="6" t="s">
        <v>10</v>
      </c>
      <c r="C15" s="19"/>
      <c r="D15" s="17"/>
      <c r="E15" s="5"/>
      <c r="H15" s="31"/>
    </row>
    <row r="16" spans="1:8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>
        <v>5993.68</v>
      </c>
      <c r="D19" s="17">
        <v>5993.68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>
        <v>16565.52</v>
      </c>
      <c r="D22" s="27">
        <v>16565.52</v>
      </c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71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70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22559.200000000001</v>
      </c>
      <c r="D38" s="29">
        <f>SUM(D14:D37)</f>
        <v>22559.200000000001</v>
      </c>
      <c r="E38" s="9"/>
    </row>
    <row r="39" spans="1:7" ht="15.95" customHeight="1" thickBot="1">
      <c r="A39" s="16"/>
      <c r="B39" s="22" t="s">
        <v>26</v>
      </c>
      <c r="C39" s="19">
        <f>SUM(C14:C37)-D38</f>
        <v>2646216.56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8"/>
  <sheetViews>
    <sheetView workbookViewId="0">
      <selection activeCell="L29" sqref="L2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55</v>
      </c>
      <c r="D5" s="73"/>
      <c r="E5" s="74"/>
    </row>
    <row r="6" spans="3:5" ht="30" customHeight="1" thickBot="1">
      <c r="C6" s="75" t="s">
        <v>75</v>
      </c>
      <c r="D6" s="76"/>
      <c r="E6" s="77"/>
    </row>
    <row r="7" spans="3:5" ht="12" customHeight="1" thickBot="1">
      <c r="C7" s="83" t="s">
        <v>64</v>
      </c>
      <c r="D7" s="43"/>
      <c r="E7" s="45"/>
    </row>
    <row r="8" spans="3:5" s="58" customFormat="1" ht="12" customHeight="1" thickBot="1">
      <c r="C8" s="85"/>
      <c r="D8" s="57"/>
      <c r="E8" s="45"/>
    </row>
    <row r="9" spans="3:5" s="56" customFormat="1" ht="12" customHeight="1" thickBot="1">
      <c r="C9" s="94" t="s">
        <v>65</v>
      </c>
      <c r="D9" s="95"/>
      <c r="E9" s="45"/>
    </row>
    <row r="10" spans="3:5" s="42" customFormat="1" ht="12" customHeight="1" thickBot="1">
      <c r="C10" s="81" t="s">
        <v>62</v>
      </c>
      <c r="D10" s="82"/>
      <c r="E10" s="44">
        <f>SUM(E7:E9)</f>
        <v>0</v>
      </c>
    </row>
    <row r="11" spans="3:5" s="55" customFormat="1" ht="12" customHeight="1" thickBot="1">
      <c r="C11" s="83" t="s">
        <v>69</v>
      </c>
      <c r="D11" s="43" t="s">
        <v>76</v>
      </c>
      <c r="E11" s="45">
        <v>5534.55</v>
      </c>
    </row>
    <row r="12" spans="3:5" s="61" customFormat="1" ht="12" customHeight="1" thickBot="1">
      <c r="C12" s="85"/>
      <c r="D12" s="43" t="s">
        <v>77</v>
      </c>
      <c r="E12" s="45">
        <v>9459.57</v>
      </c>
    </row>
    <row r="13" spans="3:5" s="61" customFormat="1" ht="12" customHeight="1" thickBot="1">
      <c r="C13" s="85"/>
      <c r="D13" s="43" t="s">
        <v>78</v>
      </c>
      <c r="E13" s="45">
        <v>1571.4</v>
      </c>
    </row>
    <row r="14" spans="3:5" s="42" customFormat="1" ht="12" customHeight="1" thickBot="1">
      <c r="C14" s="84"/>
      <c r="D14" s="43"/>
      <c r="E14" s="45"/>
    </row>
    <row r="15" spans="3:5" s="47" customFormat="1" ht="12" customHeight="1" thickBot="1">
      <c r="C15" s="86" t="s">
        <v>62</v>
      </c>
      <c r="D15" s="87"/>
      <c r="E15" s="44">
        <f>SUM(E11:E14)</f>
        <v>16565.52</v>
      </c>
    </row>
    <row r="16" spans="3:5" s="47" customFormat="1" ht="12.75" customHeight="1" thickBot="1">
      <c r="C16" s="83" t="s">
        <v>72</v>
      </c>
      <c r="D16" s="57"/>
      <c r="E16" s="45"/>
    </row>
    <row r="17" spans="3:5" s="47" customFormat="1" ht="12" customHeight="1" thickBot="1">
      <c r="C17" s="84"/>
      <c r="D17" s="48" t="s">
        <v>62</v>
      </c>
      <c r="E17" s="44">
        <f>SUM(E16:E16)</f>
        <v>0</v>
      </c>
    </row>
    <row r="18" spans="3:5" s="47" customFormat="1" ht="12" customHeight="1" thickBot="1">
      <c r="C18" s="93"/>
      <c r="D18" s="93"/>
      <c r="E18" s="54">
        <f>E10+E15+E17</f>
        <v>16565.52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88" t="s">
        <v>63</v>
      </c>
      <c r="D22" s="89"/>
      <c r="E22" s="90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83" t="s">
        <v>66</v>
      </c>
      <c r="D24" s="43" t="s">
        <v>79</v>
      </c>
      <c r="E24" s="45">
        <v>5993.68</v>
      </c>
    </row>
    <row r="25" spans="3:5" s="46" customFormat="1" ht="12" customHeight="1" thickBot="1">
      <c r="C25" s="84"/>
      <c r="D25" s="48" t="s">
        <v>62</v>
      </c>
      <c r="E25" s="44">
        <f>SUM(E24:E24)</f>
        <v>5993.68</v>
      </c>
    </row>
    <row r="26" spans="3:5" s="46" customFormat="1" ht="12" customHeight="1" thickBot="1">
      <c r="C26" s="83" t="s">
        <v>73</v>
      </c>
      <c r="D26" s="43"/>
      <c r="E26" s="45"/>
    </row>
    <row r="27" spans="3:5" s="46" customFormat="1" ht="12" customHeight="1" thickBot="1">
      <c r="C27" s="84"/>
      <c r="D27" s="48" t="s">
        <v>62</v>
      </c>
      <c r="E27" s="44">
        <f>SUM(E26)</f>
        <v>0</v>
      </c>
    </row>
    <row r="28" spans="3:5" s="46" customFormat="1" ht="12" customHeight="1" thickBot="1">
      <c r="C28" s="83" t="s">
        <v>68</v>
      </c>
      <c r="D28" s="43"/>
      <c r="E28" s="45"/>
    </row>
    <row r="29" spans="3:5" s="60" customFormat="1" ht="12" customHeight="1" thickBot="1">
      <c r="C29" s="85"/>
      <c r="D29" s="43"/>
      <c r="E29" s="45"/>
    </row>
    <row r="30" spans="3:5" s="59" customFormat="1" ht="12" customHeight="1" thickBot="1">
      <c r="C30" s="85"/>
      <c r="D30" s="43"/>
      <c r="E30" s="45"/>
    </row>
    <row r="31" spans="3:5" s="46" customFormat="1" ht="12" customHeight="1" thickBot="1">
      <c r="C31" s="84"/>
      <c r="D31" s="48" t="s">
        <v>62</v>
      </c>
      <c r="E31" s="44">
        <f>SUM(E28:E30)</f>
        <v>0</v>
      </c>
    </row>
    <row r="32" spans="3:5" s="46" customFormat="1" ht="13.5" customHeight="1" thickBot="1">
      <c r="C32" s="86" t="s">
        <v>67</v>
      </c>
      <c r="D32" s="87"/>
      <c r="E32" s="49">
        <f>E25+E27+E31</f>
        <v>5993.68</v>
      </c>
    </row>
    <row r="33" spans="3:5" ht="15" customHeight="1" thickBot="1"/>
    <row r="34" spans="3:5" s="36" customFormat="1" ht="13.5" hidden="1" customHeight="1" thickBot="1">
      <c r="C34" s="78"/>
      <c r="D34" s="79"/>
      <c r="E34" s="80"/>
    </row>
    <row r="35" spans="3:5" s="33" customFormat="1" ht="13.5" thickBot="1">
      <c r="C35" s="91" t="s">
        <v>62</v>
      </c>
      <c r="D35" s="92"/>
      <c r="E35" s="50">
        <f>E18+E32</f>
        <v>22559.200000000001</v>
      </c>
    </row>
    <row r="36" spans="3:5" s="33" customFormat="1" ht="12" customHeight="1">
      <c r="C36"/>
      <c r="D36"/>
      <c r="E36" s="32"/>
    </row>
    <row r="37" spans="3:5" s="33" customFormat="1" ht="12" customHeight="1">
      <c r="C37"/>
      <c r="D37"/>
      <c r="E37" s="32"/>
    </row>
    <row r="38" spans="3:5" ht="12" customHeight="1"/>
  </sheetData>
  <mergeCells count="16">
    <mergeCell ref="C35:D35"/>
    <mergeCell ref="C16:C17"/>
    <mergeCell ref="C18:D18"/>
    <mergeCell ref="C11:C14"/>
    <mergeCell ref="C9:D9"/>
    <mergeCell ref="C15:D15"/>
    <mergeCell ref="C5:E5"/>
    <mergeCell ref="C6:E6"/>
    <mergeCell ref="C34:E34"/>
    <mergeCell ref="C10:D10"/>
    <mergeCell ref="C24:C25"/>
    <mergeCell ref="C26:C27"/>
    <mergeCell ref="C28:C31"/>
    <mergeCell ref="C32:D32"/>
    <mergeCell ref="C22:E22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2020-05-08T06:20:14Z</dcterms:modified>
</cp:coreProperties>
</file>