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4" i="4" l="1"/>
  <c r="C38" i="1" l="1"/>
  <c r="E29" i="4" l="1"/>
  <c r="E32" i="4" l="1"/>
  <c r="E33" i="4" s="1"/>
  <c r="E47" i="4"/>
  <c r="E42" i="4" l="1"/>
  <c r="E44" i="4"/>
  <c r="D38" i="1"/>
  <c r="C39" i="1" s="1"/>
  <c r="E48" i="4" l="1"/>
  <c r="E51" i="4" s="1"/>
</calcChain>
</file>

<file path=xl/sharedStrings.xml><?xml version="1.0" encoding="utf-8"?>
<sst xmlns="http://schemas.openxmlformats.org/spreadsheetml/2006/main" count="97" uniqueCount="91">
  <si>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</si>
  <si>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</si>
  <si>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</si>
  <si>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</si>
  <si>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</si>
  <si>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</si>
  <si>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</si>
  <si>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</si>
  <si>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</si>
  <si>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</si>
  <si>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</si>
  <si>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</si>
  <si>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</si>
  <si>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</si>
  <si>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</si>
  <si>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</si>
  <si>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</si>
  <si>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</si>
  <si>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</si>
  <si>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</si>
  <si>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</si>
  <si>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</si>
  <si>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</si>
  <si>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</si>
  <si>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</si>
  <si>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</si>
  <si>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</si>
  <si>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</si>
  <si>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</si>
  <si>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</si>
  <si>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</si>
  <si>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</si>
  <si>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</si>
  <si>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</si>
  <si>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</si>
  <si>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</si>
  <si>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</si>
  <si>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</si>
  <si>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</si>
  <si>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</si>
  <si>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</si>
  <si>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</si>
  <si>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</si>
  <si>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</si>
  <si>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</si>
  <si>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</si>
  <si>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</si>
  <si>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</si>
  <si>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</si>
  <si>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</si>
  <si>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</si>
  <si>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</si>
  <si>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</si>
  <si>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</si>
  <si>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</si>
  <si>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</si>
  <si>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</si>
  <si>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</si>
  <si>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</si>
  <si>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</si>
  <si>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</si>
  <si>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</si>
  <si>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</si>
  <si>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</si>
  <si>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</si>
  <si>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</si>
  <si>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</si>
  <si>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</si>
  <si>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</si>
  <si>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</si>
  <si>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</si>
  <si>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</si>
  <si>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Стање средстава на рачуну на дан 19.03.2020. године</t>
  </si>
  <si>
    <t>Ishrana bolesnika</t>
  </si>
  <si>
    <t>KCV Novi Sad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</si>
  <si>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19.03.2020. </t>
    </r>
    <r>
      <rPr>
        <sz val="9"/>
        <rFont val="Verdana CE"/>
        <family val="2"/>
        <charset val="238"/>
      </rPr>
      <t xml:space="preserve">godine
</t>
    </r>
  </si>
  <si>
    <t>MG doo Novi Sad</t>
  </si>
  <si>
    <t>Binex doo Novi Sad</t>
  </si>
  <si>
    <t>Izostaklo doo Futog</t>
  </si>
  <si>
    <t>JP VIK Novi Sad</t>
  </si>
  <si>
    <t>Central str Novi Sad</t>
  </si>
  <si>
    <t>JKP Cistoća Novi Sad</t>
  </si>
  <si>
    <t>Woby House doo Novi Sad</t>
  </si>
  <si>
    <t>Ciklon doo Novi Sad</t>
  </si>
  <si>
    <t>EMD NS Novi Sad</t>
  </si>
  <si>
    <t>NN Plus doo Pančevo</t>
  </si>
  <si>
    <t>Tehnometal doo Novi Sad</t>
  </si>
  <si>
    <t>SBB Solutions Beograd</t>
  </si>
  <si>
    <t>Com data Novi Sad</t>
  </si>
  <si>
    <t>Boka dugme str Novi Sad</t>
  </si>
  <si>
    <t>Telekom Srbija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</si>
</sst>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7" t="s">
        <v>0</v>
      </c>
      <c r="C2" s="67"/>
      <c r="D2" s="67"/>
      <c r="E2" s="3"/>
      <c r="F2" s="3"/>
    </row>
    <row r="3" spans="1:6" ht="12.75" customHeight="1">
      <c r="B3" s="68" t="s">
        <v>72</v>
      </c>
      <c r="C3" s="69"/>
      <c r="D3" s="69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70" t="s">
        <v>3</v>
      </c>
      <c r="B8" s="70"/>
      <c r="C8" s="1"/>
    </row>
    <row r="9" spans="1:6" ht="15">
      <c r="A9" s="70"/>
      <c r="B9" s="70"/>
      <c r="C9" s="1"/>
    </row>
    <row r="10" spans="1:6" ht="15">
      <c r="A10" s="70"/>
      <c r="B10" s="70"/>
      <c r="C10" s="4"/>
    </row>
    <row r="11" spans="1:6" ht="15" customHeight="1" thickBot="1">
      <c r="A11" s="10"/>
      <c r="E11" s="10"/>
    </row>
    <row r="12" spans="1:6" ht="15" customHeight="1">
      <c r="A12" s="72" t="s">
        <v>5</v>
      </c>
      <c r="B12" s="71" t="s">
        <v>6</v>
      </c>
      <c r="C12" s="71" t="s">
        <v>7</v>
      </c>
      <c r="D12" s="71"/>
      <c r="E12" s="65"/>
    </row>
    <row r="13" spans="1:6" ht="13.5" thickBot="1">
      <c r="A13" s="73"/>
      <c r="B13" s="74"/>
      <c r="C13" s="12" t="s">
        <v>8</v>
      </c>
      <c r="D13" s="11" t="s">
        <v>9</v>
      </c>
      <c r="E13" s="66"/>
    </row>
    <row r="14" spans="1:6" ht="15.95" customHeight="1" thickBot="1">
      <c r="A14" s="9"/>
      <c r="B14" s="23" t="s">
        <v>42</v>
      </c>
      <c r="C14" s="19">
        <v>2930433.32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>
        <v>-114870.64</v>
      </c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>
        <v>63842.55</v>
      </c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>
        <v>249965.44</v>
      </c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365831.41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/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-114870.64</v>
      </c>
      <c r="D38" s="29">
        <f>SUM(D14:D37)</f>
        <v>679639.39999999991</v>
      </c>
      <c r="E38" s="9"/>
    </row>
    <row r="39" spans="1:7" ht="15.95" customHeight="1" thickBot="1">
      <c r="A39" s="16"/>
      <c r="B39" s="22" t="s">
        <v>26</v>
      </c>
      <c r="C39" s="19">
        <f>SUM(C14:C37)-D38</f>
        <v>2135923.2799999998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4"/>
  <sheetViews>
    <sheetView tabSelected="1" topLeftCell="A4" workbookViewId="0">
      <selection activeCell="E8" sqref="E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5" t="s">
        <v>56</v>
      </c>
      <c r="D5" s="86"/>
      <c r="E5" s="87"/>
    </row>
    <row r="6" spans="3:5" ht="30" customHeight="1" thickBot="1">
      <c r="C6" s="88" t="s">
        <v>75</v>
      </c>
      <c r="D6" s="89"/>
      <c r="E6" s="90"/>
    </row>
    <row r="7" spans="3:5" ht="12" customHeight="1" thickBot="1">
      <c r="C7" s="77" t="s">
        <v>65</v>
      </c>
      <c r="D7" s="43" t="s">
        <v>76</v>
      </c>
      <c r="E7" s="45">
        <v>29140.799999999999</v>
      </c>
    </row>
    <row r="8" spans="3:5" s="64" customFormat="1" ht="12" customHeight="1" thickBot="1">
      <c r="C8" s="78"/>
      <c r="D8" s="57" t="s">
        <v>77</v>
      </c>
      <c r="E8" s="45">
        <v>1920</v>
      </c>
    </row>
    <row r="9" spans="3:5" s="61" customFormat="1" ht="12" customHeight="1" thickBot="1">
      <c r="C9" s="78"/>
      <c r="D9" s="57" t="s">
        <v>78</v>
      </c>
      <c r="E9" s="45">
        <v>6600</v>
      </c>
    </row>
    <row r="10" spans="3:5" s="64" customFormat="1" ht="12" customHeight="1" thickBot="1">
      <c r="C10" s="78"/>
      <c r="D10" s="57" t="s">
        <v>79</v>
      </c>
      <c r="E10" s="45">
        <v>74983.460000000006</v>
      </c>
    </row>
    <row r="11" spans="3:5" s="64" customFormat="1" ht="12" customHeight="1" thickBot="1">
      <c r="C11" s="78"/>
      <c r="D11" s="57" t="s">
        <v>80</v>
      </c>
      <c r="E11" s="45">
        <v>2970</v>
      </c>
    </row>
    <row r="12" spans="3:5" s="64" customFormat="1" ht="12" customHeight="1" thickBot="1">
      <c r="C12" s="78"/>
      <c r="D12" s="57" t="s">
        <v>82</v>
      </c>
      <c r="E12" s="45">
        <v>1549</v>
      </c>
    </row>
    <row r="13" spans="3:5" s="64" customFormat="1" ht="12" customHeight="1" thickBot="1">
      <c r="C13" s="78"/>
      <c r="D13" s="57" t="s">
        <v>81</v>
      </c>
      <c r="E13" s="45">
        <v>47374.45</v>
      </c>
    </row>
    <row r="14" spans="3:5" s="64" customFormat="1" ht="12" customHeight="1" thickBot="1">
      <c r="C14" s="78"/>
      <c r="D14" s="57" t="s">
        <v>83</v>
      </c>
      <c r="E14" s="45">
        <v>48500</v>
      </c>
    </row>
    <row r="15" spans="3:5" s="62" customFormat="1" ht="12" customHeight="1" thickBot="1">
      <c r="C15" s="78"/>
      <c r="D15" s="57" t="s">
        <v>84</v>
      </c>
      <c r="E15" s="45">
        <v>49800</v>
      </c>
    </row>
    <row r="16" spans="3:5" s="64" customFormat="1" ht="12" customHeight="1" thickBot="1">
      <c r="C16" s="78"/>
      <c r="D16" s="57" t="s">
        <v>85</v>
      </c>
      <c r="E16" s="45">
        <v>5400</v>
      </c>
    </row>
    <row r="17" spans="3:5" s="64" customFormat="1" ht="12" customHeight="1" thickBot="1">
      <c r="C17" s="78"/>
      <c r="D17" s="57" t="s">
        <v>86</v>
      </c>
      <c r="E17" s="45">
        <v>2723</v>
      </c>
    </row>
    <row r="18" spans="3:5" s="64" customFormat="1" ht="12" customHeight="1" thickBot="1">
      <c r="C18" s="78"/>
      <c r="D18" s="57" t="s">
        <v>87</v>
      </c>
      <c r="E18" s="45">
        <v>4815</v>
      </c>
    </row>
    <row r="19" spans="3:5" s="64" customFormat="1" ht="12" customHeight="1" thickBot="1">
      <c r="C19" s="78"/>
      <c r="D19" s="57" t="s">
        <v>88</v>
      </c>
      <c r="E19" s="45">
        <v>79080</v>
      </c>
    </row>
    <row r="20" spans="3:5" s="64" customFormat="1" ht="12" customHeight="1" thickBot="1">
      <c r="C20" s="78"/>
      <c r="D20" s="57" t="s">
        <v>89</v>
      </c>
      <c r="E20" s="45">
        <v>3350</v>
      </c>
    </row>
    <row r="21" spans="3:5" s="64" customFormat="1" ht="12" customHeight="1" thickBot="1">
      <c r="C21" s="78"/>
      <c r="D21" s="57" t="s">
        <v>90</v>
      </c>
      <c r="E21" s="45">
        <v>7625.7</v>
      </c>
    </row>
    <row r="22" spans="3:5" s="46" customFormat="1" ht="12" customHeight="1" thickBot="1">
      <c r="C22" s="78"/>
      <c r="D22" s="57"/>
      <c r="E22" s="45"/>
    </row>
    <row r="23" spans="3:5" s="56" customFormat="1" ht="12" customHeight="1" thickBot="1">
      <c r="C23" s="81" t="s">
        <v>66</v>
      </c>
      <c r="D23" s="82"/>
      <c r="E23" s="45"/>
    </row>
    <row r="24" spans="3:5" s="42" customFormat="1" ht="12" customHeight="1" thickBot="1">
      <c r="C24" s="94" t="s">
        <v>63</v>
      </c>
      <c r="D24" s="95"/>
      <c r="E24" s="44">
        <f>SUM(E7:E23)</f>
        <v>365831.41000000003</v>
      </c>
    </row>
    <row r="25" spans="3:5" s="55" customFormat="1" ht="12" customHeight="1" thickBot="1">
      <c r="C25" s="77" t="s">
        <v>71</v>
      </c>
      <c r="D25" s="43"/>
      <c r="E25" s="45"/>
    </row>
    <row r="26" spans="3:5" s="58" customFormat="1" ht="12" customHeight="1" thickBot="1">
      <c r="C26" s="78"/>
      <c r="D26" s="43"/>
      <c r="E26" s="45"/>
    </row>
    <row r="27" spans="3:5" s="63" customFormat="1" ht="12" customHeight="1" thickBot="1">
      <c r="C27" s="78"/>
      <c r="D27" s="43"/>
      <c r="E27" s="45"/>
    </row>
    <row r="28" spans="3:5" s="42" customFormat="1" ht="12" customHeight="1" thickBot="1">
      <c r="C28" s="79"/>
      <c r="D28" s="43"/>
      <c r="E28" s="45"/>
    </row>
    <row r="29" spans="3:5" s="47" customFormat="1" ht="12" customHeight="1" thickBot="1">
      <c r="C29" s="83" t="s">
        <v>63</v>
      </c>
      <c r="D29" s="84"/>
      <c r="E29" s="44">
        <f>SUM(E25:E28)</f>
        <v>0</v>
      </c>
    </row>
    <row r="30" spans="3:5" s="47" customFormat="1" ht="12.75" customHeight="1" thickBot="1">
      <c r="C30" s="77" t="s">
        <v>73</v>
      </c>
      <c r="D30" s="57" t="s">
        <v>74</v>
      </c>
      <c r="E30" s="45">
        <v>249965.44</v>
      </c>
    </row>
    <row r="31" spans="3:5" s="47" customFormat="1" ht="12" customHeight="1" thickBot="1">
      <c r="C31" s="78"/>
      <c r="D31" s="43"/>
      <c r="E31" s="45"/>
    </row>
    <row r="32" spans="3:5" s="47" customFormat="1" ht="12" customHeight="1" thickBot="1">
      <c r="C32" s="79"/>
      <c r="D32" s="48" t="s">
        <v>63</v>
      </c>
      <c r="E32" s="44">
        <f>SUM(E30:E31)</f>
        <v>249965.44</v>
      </c>
    </row>
    <row r="33" spans="3:5" s="47" customFormat="1" ht="12" customHeight="1" thickBot="1">
      <c r="C33" s="80"/>
      <c r="D33" s="80"/>
      <c r="E33" s="54">
        <f>E24+E29+E32</f>
        <v>615796.85000000009</v>
      </c>
    </row>
    <row r="34" spans="3:5" s="47" customFormat="1" ht="12" customHeight="1">
      <c r="C34" s="51"/>
      <c r="D34" s="52"/>
      <c r="E34" s="53"/>
    </row>
    <row r="35" spans="3:5" s="47" customFormat="1" ht="11.25" customHeight="1" thickBot="1">
      <c r="C35" s="51"/>
      <c r="D35" s="52"/>
      <c r="E35" s="53"/>
    </row>
    <row r="36" spans="3:5" s="41" customFormat="1" ht="12" hidden="1" customHeight="1" thickBot="1">
      <c r="E36" s="32"/>
    </row>
    <row r="37" spans="3:5" s="46" customFormat="1" ht="23.25" customHeight="1" thickBot="1">
      <c r="C37" s="96" t="s">
        <v>64</v>
      </c>
      <c r="D37" s="97"/>
      <c r="E37" s="98"/>
    </row>
    <row r="38" spans="3:5" s="46" customFormat="1" ht="12" customHeight="1" thickBot="1">
      <c r="C38" s="34" t="s">
        <v>57</v>
      </c>
      <c r="D38" s="34" t="s">
        <v>58</v>
      </c>
      <c r="E38" s="35" t="s">
        <v>59</v>
      </c>
    </row>
    <row r="39" spans="3:5" s="46" customFormat="1" ht="12" customHeight="1" thickBot="1">
      <c r="C39" s="77" t="s">
        <v>67</v>
      </c>
      <c r="D39" s="43"/>
      <c r="E39" s="45"/>
    </row>
    <row r="40" spans="3:5" s="59" customFormat="1" ht="12" customHeight="1" thickBot="1">
      <c r="C40" s="78"/>
      <c r="D40" s="43"/>
      <c r="E40" s="45"/>
    </row>
    <row r="41" spans="3:5" s="55" customFormat="1" ht="12" customHeight="1" thickBot="1">
      <c r="C41" s="78"/>
      <c r="D41" s="43"/>
      <c r="E41" s="45"/>
    </row>
    <row r="42" spans="3:5" s="46" customFormat="1" ht="12" customHeight="1" thickBot="1">
      <c r="C42" s="79"/>
      <c r="D42" s="48" t="s">
        <v>63</v>
      </c>
      <c r="E42" s="44">
        <f>SUM(E39:E41)</f>
        <v>0</v>
      </c>
    </row>
    <row r="43" spans="3:5" s="46" customFormat="1" ht="12" customHeight="1" thickBot="1">
      <c r="C43" s="77" t="s">
        <v>68</v>
      </c>
      <c r="D43" s="43"/>
      <c r="E43" s="45"/>
    </row>
    <row r="44" spans="3:5" s="46" customFormat="1" ht="12" customHeight="1" thickBot="1">
      <c r="C44" s="79"/>
      <c r="D44" s="48" t="s">
        <v>63</v>
      </c>
      <c r="E44" s="44">
        <f>SUM(E43)</f>
        <v>0</v>
      </c>
    </row>
    <row r="45" spans="3:5" s="46" customFormat="1" ht="12" customHeight="1" thickBot="1">
      <c r="C45" s="77" t="s">
        <v>70</v>
      </c>
      <c r="D45" s="43"/>
      <c r="E45" s="45"/>
    </row>
    <row r="46" spans="3:5" s="60" customFormat="1" ht="12" customHeight="1" thickBot="1">
      <c r="C46" s="78"/>
      <c r="D46" s="43"/>
      <c r="E46" s="45"/>
    </row>
    <row r="47" spans="3:5" s="46" customFormat="1" ht="12" customHeight="1" thickBot="1">
      <c r="C47" s="79"/>
      <c r="D47" s="48" t="s">
        <v>63</v>
      </c>
      <c r="E47" s="44">
        <f>SUM(E45:E46)</f>
        <v>0</v>
      </c>
    </row>
    <row r="48" spans="3:5" s="46" customFormat="1" ht="13.5" customHeight="1" thickBot="1">
      <c r="C48" s="83" t="s">
        <v>69</v>
      </c>
      <c r="D48" s="84"/>
      <c r="E48" s="49">
        <f>E42+E44+E47</f>
        <v>0</v>
      </c>
    </row>
    <row r="49" spans="3:5" ht="15" customHeight="1" thickBot="1"/>
    <row r="50" spans="3:5" s="36" customFormat="1" ht="13.5" hidden="1" customHeight="1" thickBot="1">
      <c r="C50" s="91"/>
      <c r="D50" s="92"/>
      <c r="E50" s="93"/>
    </row>
    <row r="51" spans="3:5" s="33" customFormat="1" ht="13.5" thickBot="1">
      <c r="C51" s="75" t="s">
        <v>63</v>
      </c>
      <c r="D51" s="76"/>
      <c r="E51" s="50">
        <f>E33+E48</f>
        <v>615796.85000000009</v>
      </c>
    </row>
    <row r="52" spans="3:5" s="33" customFormat="1" ht="12" customHeight="1">
      <c r="C52"/>
      <c r="D52"/>
      <c r="E52" s="32"/>
    </row>
    <row r="53" spans="3:5" s="33" customFormat="1" ht="12" customHeight="1">
      <c r="C53"/>
      <c r="D53"/>
      <c r="E53" s="32"/>
    </row>
    <row r="54" spans="3:5" ht="12" customHeight="1"/>
  </sheetData>
  <mergeCells count="16">
    <mergeCell ref="C5:E5"/>
    <mergeCell ref="C6:E6"/>
    <mergeCell ref="C50:E50"/>
    <mergeCell ref="C24:D24"/>
    <mergeCell ref="C39:C42"/>
    <mergeCell ref="C43:C44"/>
    <mergeCell ref="C45:C47"/>
    <mergeCell ref="C48:D48"/>
    <mergeCell ref="C37:E37"/>
    <mergeCell ref="C7:C22"/>
    <mergeCell ref="C51:D51"/>
    <mergeCell ref="C30:C32"/>
    <mergeCell ref="C33:D33"/>
    <mergeCell ref="C25:C28"/>
    <mergeCell ref="C23:D23"/>
    <mergeCell ref="C29:D2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2020-03-20T10:29:43Z</dcterms:modified>
</cp:coreProperties>
</file>