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E19" i="4" l="1"/>
  <c r="E14" i="4" l="1"/>
  <c r="E22" i="4" l="1"/>
  <c r="E23" i="4" s="1"/>
  <c r="E38" i="4"/>
  <c r="E32" i="4" l="1"/>
  <c r="E34" i="4"/>
  <c r="D38" i="1"/>
  <c r="C39" i="1" s="1"/>
  <c r="E39" i="4" l="1"/>
  <c r="E42" i="4" s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<sst xmlns="http://schemas.openxmlformats.org/spreadsheetml/2006/main" count="87" uniqueCount="79">
  <si>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</si>
  <si>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</si>
  <si>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</si>
  <si>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</si>
  <si>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</si>
  <si>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</si>
  <si>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</si>
  <si>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</si>
  <si>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</si>
  <si>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</si>
  <si>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</si>
  <si>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</si>
  <si>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</si>
  <si>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</si>
  <si>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</si>
  <si>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</si>
  <si>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</si>
  <si>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</si>
  <si>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</si>
  <si>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</si>
  <si>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</si>
  <si>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</si>
  <si>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</si>
  <si>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</si>
  <si>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</si>
  <si>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</si>
  <si>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</si>
  <si>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</si>
  <si>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</si>
  <si>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</si>
  <si>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</si>
  <si>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</si>
  <si>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</si>
  <si>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</si>
  <si>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</si>
  <si>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</si>
  <si>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</si>
  <si>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</si>
  <si>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</si>
  <si>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</si>
  <si>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</si>
  <si>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</si>
  <si>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</si>
  <si>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</si>
  <si>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</si>
  <si>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</si>
  <si>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</si>
  <si>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</si>
  <si>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</si>
  <si>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</si>
  <si>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</si>
  <si>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</si>
  <si>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</si>
  <si>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</si>
  <si>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</si>
  <si>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</si>
  <si>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</si>
  <si>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</si>
  <si>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</si>
  <si>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</si>
  <si>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</si>
  <si>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</si>
  <si>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</si>
  <si>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</si>
  <si>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Citostatici sa liste lekova</t>
  </si>
  <si>
    <t>UKUPNO DIREKTNA PLACANJA</t>
  </si>
  <si>
    <t>DIREKTNA PLACANJA</t>
  </si>
  <si>
    <t>Ostali materijalni troskovi</t>
  </si>
  <si>
    <t>Sanitetski materijal</t>
  </si>
  <si>
    <t>Bioloski lekovi</t>
  </si>
  <si>
    <t>Energenti</t>
  </si>
  <si>
    <t>Uprava za Trezor</t>
  </si>
  <si>
    <t>Lekovi sa Liste Lekova</t>
  </si>
  <si>
    <t>Стање средстава на рачуну на дан 28.11.2019.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</si>
  <si>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28.11.2019. </t>
    </r>
    <r>
      <rPr>
        <sz val="9"/>
        <rFont val="Verdana CE"/>
        <family val="2"/>
        <charset val="238"/>
      </rPr>
      <t xml:space="preserve">godine
</t>
    </r>
  </si>
  <si>
    <t>Farmalogist doo Beograd</t>
  </si>
  <si>
    <t>Phoenix Pharma doo Beograd</t>
  </si>
  <si>
    <t>Pfizer doo Beograd</t>
  </si>
  <si>
    <t>Roche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</si>
</sst>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12" fillId="0" borderId="10" xfId="0" applyFont="1" applyBorder="1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13" workbookViewId="0">
      <selection activeCell="J39" sqref="J39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73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3042222.25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>
        <v>295449.63</v>
      </c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>
        <v>7101.27</v>
      </c>
      <c r="D19" s="17">
        <v>7101.27</v>
      </c>
      <c r="E19" s="5"/>
    </row>
    <row r="20" spans="1:9" ht="15.95" customHeight="1">
      <c r="A20" s="25" t="s">
        <v>36</v>
      </c>
      <c r="B20" s="8" t="s">
        <v>43</v>
      </c>
      <c r="C20" s="17">
        <v>26053.5</v>
      </c>
      <c r="D20" s="27">
        <v>26053.5</v>
      </c>
      <c r="E20" s="5"/>
      <c r="G20" s="31"/>
    </row>
    <row r="21" spans="1:9" ht="15.95" customHeight="1">
      <c r="A21" s="25" t="s">
        <v>37</v>
      </c>
      <c r="B21" s="8" t="s">
        <v>61</v>
      </c>
      <c r="C21" s="39">
        <v>21668106.77</v>
      </c>
      <c r="D21" s="17">
        <v>21668106.77</v>
      </c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6050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21707311.539999999</v>
      </c>
      <c r="D38" s="29">
        <f>SUM(D14:D37)</f>
        <v>21996711.169999998</v>
      </c>
      <c r="E38" s="9"/>
    </row>
    <row r="39" spans="1:7" ht="15.95" customHeight="1" thickBot="1">
      <c r="A39" s="16"/>
      <c r="B39" s="22" t="s">
        <v>26</v>
      </c>
      <c r="C39" s="19">
        <f>SUM(C14:C37)-D38</f>
        <v>2752822.620000001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tabSelected="1" workbookViewId="0">
      <selection activeCell="H37" sqref="H3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3" t="s">
        <v>56</v>
      </c>
      <c r="D5" s="74"/>
      <c r="E5" s="75"/>
    </row>
    <row r="6" spans="3:5" ht="30" customHeight="1" thickBot="1">
      <c r="C6" s="76" t="s">
        <v>74</v>
      </c>
      <c r="D6" s="77"/>
      <c r="E6" s="78"/>
    </row>
    <row r="7" spans="3:5" ht="12" customHeight="1" thickBot="1">
      <c r="C7" s="84" t="s">
        <v>67</v>
      </c>
      <c r="D7" s="43"/>
      <c r="E7" s="45"/>
    </row>
    <row r="8" spans="3:5" s="60" customFormat="1" ht="12" customHeight="1" thickBot="1">
      <c r="C8" s="85"/>
      <c r="D8" s="43"/>
      <c r="E8" s="45"/>
    </row>
    <row r="9" spans="3:5" s="60" customFormat="1" ht="12" customHeight="1" thickBot="1">
      <c r="C9" s="85"/>
      <c r="D9" s="43"/>
      <c r="E9" s="45"/>
    </row>
    <row r="10" spans="3:5" s="60" customFormat="1" ht="12" customHeight="1" thickBot="1">
      <c r="C10" s="85"/>
      <c r="D10" s="43"/>
      <c r="E10" s="45"/>
    </row>
    <row r="11" spans="3:5" s="58" customFormat="1" ht="12" customHeight="1" thickBot="1">
      <c r="C11" s="85"/>
      <c r="D11" s="62"/>
      <c r="E11" s="45"/>
    </row>
    <row r="12" spans="3:5" s="46" customFormat="1" ht="12" customHeight="1" thickBot="1">
      <c r="C12" s="85"/>
      <c r="D12" s="61"/>
      <c r="E12" s="45"/>
    </row>
    <row r="13" spans="3:5" s="59" customFormat="1" ht="12" customHeight="1" thickBot="1">
      <c r="C13" s="94" t="s">
        <v>71</v>
      </c>
      <c r="D13" s="95"/>
      <c r="E13" s="45"/>
    </row>
    <row r="14" spans="3:5" s="42" customFormat="1" ht="12" customHeight="1" thickBot="1">
      <c r="C14" s="82" t="s">
        <v>63</v>
      </c>
      <c r="D14" s="83"/>
      <c r="E14" s="44">
        <f>SUM(E7:E13)</f>
        <v>0</v>
      </c>
    </row>
    <row r="15" spans="3:5" s="55" customFormat="1" ht="12" customHeight="1" thickBot="1">
      <c r="C15" s="84" t="s">
        <v>68</v>
      </c>
      <c r="D15" s="43"/>
      <c r="E15" s="45"/>
    </row>
    <row r="16" spans="3:5" s="60" customFormat="1" ht="12" customHeight="1" thickBot="1">
      <c r="C16" s="85"/>
      <c r="D16" s="43"/>
      <c r="E16" s="45"/>
    </row>
    <row r="17" spans="3:5" s="60" customFormat="1" ht="12" customHeight="1" thickBot="1">
      <c r="C17" s="85"/>
      <c r="D17" s="43"/>
      <c r="E17" s="45"/>
    </row>
    <row r="18" spans="3:5" s="42" customFormat="1" ht="12" customHeight="1" thickBot="1">
      <c r="C18" s="86"/>
      <c r="D18" s="43"/>
      <c r="E18" s="45"/>
    </row>
    <row r="19" spans="3:5" s="47" customFormat="1" ht="12" customHeight="1" thickBot="1">
      <c r="C19" s="87" t="s">
        <v>63</v>
      </c>
      <c r="D19" s="88"/>
      <c r="E19" s="44">
        <f>SUM(E15:E18)</f>
        <v>0</v>
      </c>
    </row>
    <row r="20" spans="3:5" s="47" customFormat="1" ht="12" customHeight="1" thickBot="1">
      <c r="C20" s="84" t="s">
        <v>70</v>
      </c>
      <c r="D20" s="43"/>
      <c r="E20" s="45"/>
    </row>
    <row r="21" spans="3:5" s="47" customFormat="1" ht="12" customHeight="1" thickBot="1">
      <c r="C21" s="85"/>
      <c r="D21" s="43"/>
      <c r="E21" s="45"/>
    </row>
    <row r="22" spans="3:5" s="47" customFormat="1" ht="12" customHeight="1" thickBot="1">
      <c r="C22" s="86"/>
      <c r="D22" s="48" t="s">
        <v>63</v>
      </c>
      <c r="E22" s="44">
        <f>SUM(E20:E21)</f>
        <v>0</v>
      </c>
    </row>
    <row r="23" spans="3:5" s="47" customFormat="1" ht="12" customHeight="1" thickBot="1">
      <c r="C23" s="93"/>
      <c r="D23" s="93"/>
      <c r="E23" s="54">
        <f>E14+E19+E22</f>
        <v>0</v>
      </c>
    </row>
    <row r="24" spans="3:5" s="47" customFormat="1" ht="12" customHeight="1">
      <c r="C24" s="51"/>
      <c r="D24" s="52"/>
      <c r="E24" s="53"/>
    </row>
    <row r="25" spans="3:5" s="47" customFormat="1" ht="11.25" customHeight="1" thickBot="1">
      <c r="C25" s="51"/>
      <c r="D25" s="52"/>
      <c r="E25" s="53"/>
    </row>
    <row r="26" spans="3:5" s="41" customFormat="1" ht="12" hidden="1" customHeight="1" thickBot="1">
      <c r="E26" s="32"/>
    </row>
    <row r="27" spans="3:5" s="46" customFormat="1" ht="23.25" customHeight="1" thickBot="1">
      <c r="C27" s="89" t="s">
        <v>66</v>
      </c>
      <c r="D27" s="90"/>
      <c r="E27" s="91"/>
    </row>
    <row r="28" spans="3:5" s="46" customFormat="1" ht="12" customHeight="1" thickBot="1">
      <c r="C28" s="34" t="s">
        <v>57</v>
      </c>
      <c r="D28" s="34" t="s">
        <v>58</v>
      </c>
      <c r="E28" s="35" t="s">
        <v>59</v>
      </c>
    </row>
    <row r="29" spans="3:5" s="46" customFormat="1" ht="12" customHeight="1" thickBot="1">
      <c r="C29" s="84" t="s">
        <v>72</v>
      </c>
      <c r="D29" s="43" t="s">
        <v>76</v>
      </c>
      <c r="E29" s="45">
        <v>6210.27</v>
      </c>
    </row>
    <row r="30" spans="3:5" s="57" customFormat="1" ht="12" customHeight="1" thickBot="1">
      <c r="C30" s="85"/>
      <c r="D30" s="43" t="s">
        <v>75</v>
      </c>
      <c r="E30" s="45">
        <v>891</v>
      </c>
    </row>
    <row r="31" spans="3:5" s="55" customFormat="1" ht="12" customHeight="1" thickBot="1">
      <c r="C31" s="85"/>
      <c r="D31" s="43"/>
      <c r="E31" s="45"/>
    </row>
    <row r="32" spans="3:5" s="46" customFormat="1" ht="12" customHeight="1" thickBot="1">
      <c r="C32" s="86"/>
      <c r="D32" s="48" t="s">
        <v>63</v>
      </c>
      <c r="E32" s="44">
        <f>SUM(E29:E31)</f>
        <v>7101.27</v>
      </c>
    </row>
    <row r="33" spans="3:5" s="46" customFormat="1" ht="12" customHeight="1" thickBot="1">
      <c r="C33" s="84" t="s">
        <v>64</v>
      </c>
      <c r="D33" s="43" t="s">
        <v>75</v>
      </c>
      <c r="E33" s="45">
        <v>26053.5</v>
      </c>
    </row>
    <row r="34" spans="3:5" s="46" customFormat="1" ht="12" customHeight="1" thickBot="1">
      <c r="C34" s="86"/>
      <c r="D34" s="48" t="s">
        <v>63</v>
      </c>
      <c r="E34" s="44">
        <f>SUM(E33)</f>
        <v>26053.5</v>
      </c>
    </row>
    <row r="35" spans="3:5" s="46" customFormat="1" ht="12" customHeight="1" thickBot="1">
      <c r="C35" s="84" t="s">
        <v>69</v>
      </c>
      <c r="D35" s="43" t="s">
        <v>77</v>
      </c>
      <c r="E35" s="45">
        <v>14368359.720000001</v>
      </c>
    </row>
    <row r="36" spans="3:5" s="56" customFormat="1" ht="12" customHeight="1" thickBot="1">
      <c r="C36" s="85"/>
      <c r="D36" s="43" t="s">
        <v>78</v>
      </c>
      <c r="E36" s="45">
        <v>5784001.6100000003</v>
      </c>
    </row>
    <row r="37" spans="3:5" s="56" customFormat="1" ht="12" customHeight="1" thickBot="1">
      <c r="C37" s="85"/>
      <c r="D37" s="43" t="s">
        <v>76</v>
      </c>
      <c r="E37" s="45">
        <v>1515745.44</v>
      </c>
    </row>
    <row r="38" spans="3:5" s="46" customFormat="1" ht="12" customHeight="1" thickBot="1">
      <c r="C38" s="86"/>
      <c r="D38" s="48" t="s">
        <v>63</v>
      </c>
      <c r="E38" s="44">
        <f>SUM(E35:E37)</f>
        <v>21668106.770000003</v>
      </c>
    </row>
    <row r="39" spans="3:5" s="46" customFormat="1" ht="13.5" customHeight="1" thickBot="1">
      <c r="C39" s="87" t="s">
        <v>65</v>
      </c>
      <c r="D39" s="88"/>
      <c r="E39" s="49">
        <f>E32+E34+E38</f>
        <v>21701261.540000003</v>
      </c>
    </row>
    <row r="40" spans="3:5" ht="15" customHeight="1" thickBot="1"/>
    <row r="41" spans="3:5" s="36" customFormat="1" ht="13.5" hidden="1" customHeight="1" thickBot="1">
      <c r="C41" s="79"/>
      <c r="D41" s="80"/>
      <c r="E41" s="81"/>
    </row>
    <row r="42" spans="3:5" s="33" customFormat="1" ht="13.5" thickBot="1">
      <c r="C42" s="92" t="s">
        <v>63</v>
      </c>
      <c r="D42" s="92"/>
      <c r="E42" s="50">
        <f>E23+E39</f>
        <v>21701261.540000003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6">
    <mergeCell ref="C42:D42"/>
    <mergeCell ref="C20:C22"/>
    <mergeCell ref="C23:D23"/>
    <mergeCell ref="C15:C18"/>
    <mergeCell ref="C13:D13"/>
    <mergeCell ref="C19:D19"/>
    <mergeCell ref="C5:E5"/>
    <mergeCell ref="C6:E6"/>
    <mergeCell ref="C41:E41"/>
    <mergeCell ref="C14:D14"/>
    <mergeCell ref="C29:C32"/>
    <mergeCell ref="C33:C34"/>
    <mergeCell ref="C35:C38"/>
    <mergeCell ref="C39:D39"/>
    <mergeCell ref="C27:E27"/>
    <mergeCell ref="C7:C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2019-10-16T06:42:58Z</cp:lastPrinted>
  <dcterms:created xsi:type="dcterms:W3CDTF">2013-11-21T07:00:10Z</dcterms:created>
  <dcterms:modified xsi:type="dcterms:W3CDTF">2019-11-29T07:37:34Z</dcterms:modified>
</cp:coreProperties>
</file>